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L01" sheetId="3" r:id="rId1"/>
  </sheets>
  <definedNames>
    <definedName name="_xlnm.Print_Area" localSheetId="0">'PL01'!$B$3:$J$83</definedName>
  </definedNames>
  <calcPr calcId="152511"/>
</workbook>
</file>

<file path=xl/calcChain.xml><?xml version="1.0" encoding="utf-8"?>
<calcChain xmlns="http://schemas.openxmlformats.org/spreadsheetml/2006/main">
  <c r="I147" i="3" l="1"/>
  <c r="I133" i="3"/>
  <c r="I80" i="3"/>
  <c r="I73" i="3"/>
  <c r="I65" i="3"/>
  <c r="I17" i="3"/>
  <c r="I11" i="3" l="1"/>
  <c r="H16" i="3" l="1"/>
  <c r="J16" i="3" s="1"/>
  <c r="H15" i="3"/>
  <c r="J15" i="3" s="1"/>
  <c r="H14" i="3"/>
  <c r="J14" i="3" s="1"/>
  <c r="H13" i="3"/>
  <c r="J13" i="3" s="1"/>
  <c r="H12" i="3"/>
  <c r="J12" i="3" s="1"/>
  <c r="J11" i="3" l="1"/>
  <c r="H19" i="3"/>
  <c r="J19" i="3" s="1"/>
  <c r="H20" i="3"/>
  <c r="J20" i="3" s="1"/>
  <c r="H18" i="3"/>
  <c r="J18" i="3" s="1"/>
  <c r="H21" i="3"/>
  <c r="J21" i="3" s="1"/>
  <c r="H22" i="3"/>
  <c r="J22" i="3" s="1"/>
  <c r="H162" i="3" l="1"/>
  <c r="J162" i="3" s="1"/>
  <c r="H163" i="3"/>
  <c r="J163" i="3" s="1"/>
  <c r="H164" i="3"/>
  <c r="J164" i="3" s="1"/>
  <c r="H146" i="3"/>
  <c r="H169" i="3"/>
  <c r="J169" i="3" s="1"/>
  <c r="H168" i="3"/>
  <c r="J168" i="3" s="1"/>
  <c r="I157" i="3"/>
  <c r="H167" i="3"/>
  <c r="J167" i="3" s="1"/>
  <c r="H166" i="3"/>
  <c r="J166" i="3" s="1"/>
  <c r="H165" i="3"/>
  <c r="J165" i="3" s="1"/>
  <c r="H160" i="3"/>
  <c r="J160" i="3" s="1"/>
  <c r="H158" i="3"/>
  <c r="J158" i="3" s="1"/>
  <c r="J157" i="3" l="1"/>
  <c r="I30" i="3"/>
  <c r="I96" i="3"/>
  <c r="H128" i="3"/>
  <c r="J128" i="3" s="1"/>
  <c r="J84" i="3"/>
  <c r="H118" i="3"/>
  <c r="J118" i="3" s="1"/>
  <c r="H89" i="3"/>
  <c r="J89" i="3" s="1"/>
  <c r="H150" i="3"/>
  <c r="J150" i="3" s="1"/>
  <c r="H155" i="3"/>
  <c r="J155" i="3" s="1"/>
  <c r="H154" i="3"/>
  <c r="J154" i="3" s="1"/>
  <c r="H153" i="3"/>
  <c r="J153" i="3" s="1"/>
  <c r="H152" i="3"/>
  <c r="J152" i="3" s="1"/>
  <c r="H151" i="3"/>
  <c r="J151" i="3" s="1"/>
  <c r="H148" i="3"/>
  <c r="J148" i="3" s="1"/>
  <c r="H149" i="3"/>
  <c r="J149" i="3" s="1"/>
  <c r="J146" i="3"/>
  <c r="H139" i="3"/>
  <c r="J139" i="3" s="1"/>
  <c r="H140" i="3"/>
  <c r="J140" i="3" s="1"/>
  <c r="H141" i="3"/>
  <c r="J141" i="3" s="1"/>
  <c r="H142" i="3"/>
  <c r="J142" i="3" s="1"/>
  <c r="H143" i="3"/>
  <c r="J143" i="3" s="1"/>
  <c r="H145" i="3"/>
  <c r="J145" i="3" s="1"/>
  <c r="H144" i="3"/>
  <c r="J144" i="3" s="1"/>
  <c r="H138" i="3"/>
  <c r="J138" i="3" s="1"/>
  <c r="H137" i="3"/>
  <c r="J137" i="3" s="1"/>
  <c r="H134" i="3"/>
  <c r="J134" i="3" s="1"/>
  <c r="H135" i="3"/>
  <c r="J135" i="3" s="1"/>
  <c r="H136" i="3"/>
  <c r="J136" i="3" s="1"/>
  <c r="H129" i="3"/>
  <c r="J129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2" i="3"/>
  <c r="J42" i="3" s="1"/>
  <c r="H92" i="3"/>
  <c r="J92" i="3" s="1"/>
  <c r="H93" i="3"/>
  <c r="J93" i="3" s="1"/>
  <c r="H94" i="3"/>
  <c r="J94" i="3" s="1"/>
  <c r="H95" i="3"/>
  <c r="J95" i="3" s="1"/>
  <c r="H87" i="3"/>
  <c r="J87" i="3" s="1"/>
  <c r="H91" i="3"/>
  <c r="J91" i="3" s="1"/>
  <c r="H90" i="3"/>
  <c r="J90" i="3" s="1"/>
  <c r="H88" i="3"/>
  <c r="J88" i="3" s="1"/>
  <c r="H86" i="3"/>
  <c r="J86" i="3" s="1"/>
  <c r="H85" i="3"/>
  <c r="J85" i="3" s="1"/>
  <c r="H132" i="3"/>
  <c r="J132" i="3" s="1"/>
  <c r="H131" i="3"/>
  <c r="J131" i="3" s="1"/>
  <c r="H130" i="3"/>
  <c r="J130" i="3" s="1"/>
  <c r="H127" i="3"/>
  <c r="J127" i="3" s="1"/>
  <c r="H126" i="3"/>
  <c r="J126" i="3" s="1"/>
  <c r="H125" i="3"/>
  <c r="J125" i="3" s="1"/>
  <c r="H124" i="3"/>
  <c r="J124" i="3" s="1"/>
  <c r="H123" i="3"/>
  <c r="J123" i="3" s="1"/>
  <c r="H122" i="3"/>
  <c r="J122" i="3" s="1"/>
  <c r="H121" i="3"/>
  <c r="J121" i="3" s="1"/>
  <c r="H120" i="3"/>
  <c r="J120" i="3" s="1"/>
  <c r="H119" i="3"/>
  <c r="J119" i="3" s="1"/>
  <c r="H117" i="3"/>
  <c r="J117" i="3" s="1"/>
  <c r="H116" i="3"/>
  <c r="J116" i="3" s="1"/>
  <c r="H115" i="3"/>
  <c r="J115" i="3" s="1"/>
  <c r="H114" i="3"/>
  <c r="J114" i="3" s="1"/>
  <c r="H113" i="3"/>
  <c r="J113" i="3" s="1"/>
  <c r="H112" i="3"/>
  <c r="J112" i="3" s="1"/>
  <c r="H111" i="3"/>
  <c r="J111" i="3" s="1"/>
  <c r="H110" i="3"/>
  <c r="J110" i="3" s="1"/>
  <c r="H109" i="3"/>
  <c r="J109" i="3" s="1"/>
  <c r="H107" i="3"/>
  <c r="J107" i="3" s="1"/>
  <c r="H108" i="3"/>
  <c r="J108" i="3" s="1"/>
  <c r="H106" i="3"/>
  <c r="J106" i="3" s="1"/>
  <c r="H105" i="3"/>
  <c r="J105" i="3" s="1"/>
  <c r="H104" i="3"/>
  <c r="J104" i="3" s="1"/>
  <c r="H103" i="3"/>
  <c r="J103" i="3" s="1"/>
  <c r="H102" i="3"/>
  <c r="J102" i="3" s="1"/>
  <c r="H101" i="3"/>
  <c r="J101" i="3" s="1"/>
  <c r="H100" i="3"/>
  <c r="J100" i="3" s="1"/>
  <c r="H99" i="3"/>
  <c r="J99" i="3" s="1"/>
  <c r="H98" i="3"/>
  <c r="J98" i="3" s="1"/>
  <c r="H97" i="3"/>
  <c r="J97" i="3" s="1"/>
  <c r="J133" i="3" l="1"/>
  <c r="J147" i="3"/>
  <c r="J96" i="3"/>
  <c r="H78" i="3"/>
  <c r="J78" i="3" s="1"/>
  <c r="H77" i="3"/>
  <c r="J77" i="3" s="1"/>
  <c r="H75" i="3"/>
  <c r="J75" i="3" s="1"/>
  <c r="H76" i="3"/>
  <c r="J76" i="3" s="1"/>
  <c r="H74" i="3"/>
  <c r="J74" i="3" s="1"/>
  <c r="J73" i="3" s="1"/>
  <c r="H70" i="3"/>
  <c r="J70" i="3" s="1"/>
  <c r="H69" i="3"/>
  <c r="J69" i="3" s="1"/>
  <c r="H67" i="3"/>
  <c r="J67" i="3" s="1"/>
  <c r="H68" i="3"/>
  <c r="J68" i="3" s="1"/>
  <c r="H66" i="3"/>
  <c r="J66" i="3" s="1"/>
  <c r="H72" i="3"/>
  <c r="J72" i="3" s="1"/>
  <c r="H71" i="3"/>
  <c r="J71" i="3" s="1"/>
  <c r="H81" i="3"/>
  <c r="J81" i="3" s="1"/>
  <c r="J80" i="3" s="1"/>
  <c r="H82" i="3"/>
  <c r="J82" i="3" s="1"/>
  <c r="H83" i="3"/>
  <c r="J83" i="3" s="1"/>
  <c r="J65" i="3" l="1"/>
  <c r="I7" i="3"/>
  <c r="H51" i="3" l="1"/>
  <c r="J51" i="3" s="1"/>
  <c r="H43" i="3"/>
  <c r="J43" i="3" s="1"/>
  <c r="J61" i="3"/>
  <c r="H41" i="3"/>
  <c r="J41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2" i="3"/>
  <c r="J52" i="3" s="1"/>
  <c r="H53" i="3"/>
  <c r="J53" i="3" s="1"/>
  <c r="H54" i="3"/>
  <c r="J54" i="3" s="1"/>
  <c r="H55" i="3"/>
  <c r="J55" i="3" s="1"/>
  <c r="H56" i="3"/>
  <c r="J56" i="3" s="1"/>
  <c r="H57" i="3"/>
  <c r="J57" i="3" s="1"/>
  <c r="H58" i="3"/>
  <c r="J58" i="3" s="1"/>
  <c r="H59" i="3"/>
  <c r="J59" i="3" s="1"/>
  <c r="H60" i="3"/>
  <c r="J60" i="3" s="1"/>
  <c r="H62" i="3"/>
  <c r="J62" i="3" s="1"/>
  <c r="H63" i="3"/>
  <c r="J63" i="3" s="1"/>
  <c r="H64" i="3"/>
  <c r="J64" i="3" s="1"/>
  <c r="H23" i="3"/>
  <c r="J23" i="3" s="1"/>
  <c r="H24" i="3"/>
  <c r="J24" i="3" s="1"/>
  <c r="H25" i="3"/>
  <c r="J25" i="3" s="1"/>
  <c r="H26" i="3"/>
  <c r="J26" i="3" s="1"/>
  <c r="H27" i="3"/>
  <c r="J27" i="3" s="1"/>
  <c r="H29" i="3"/>
  <c r="J29" i="3" s="1"/>
  <c r="H28" i="3"/>
  <c r="J28" i="3" s="1"/>
  <c r="H31" i="3"/>
  <c r="J31" i="3" s="1"/>
  <c r="J17" i="3" l="1"/>
  <c r="J30" i="3"/>
  <c r="J7" i="3" l="1"/>
</calcChain>
</file>

<file path=xl/sharedStrings.xml><?xml version="1.0" encoding="utf-8"?>
<sst xmlns="http://schemas.openxmlformats.org/spreadsheetml/2006/main" count="467" uniqueCount="323">
  <si>
    <t>CASES</t>
  </si>
  <si>
    <t>VALUE</t>
  </si>
  <si>
    <t>TOTAL</t>
  </si>
  <si>
    <t>SKU</t>
  </si>
  <si>
    <t>PRODUCT</t>
  </si>
  <si>
    <t>CASE SIZE</t>
  </si>
  <si>
    <t>UK         RRP</t>
  </si>
  <si>
    <t>UNIT PRICE</t>
  </si>
  <si>
    <t>CASE PRICE</t>
  </si>
  <si>
    <t>CASES ORDERED</t>
  </si>
  <si>
    <t>TOTAL PRICE</t>
  </si>
  <si>
    <t>Available</t>
  </si>
  <si>
    <t>NOW</t>
  </si>
  <si>
    <t>PLEASE CONFIRM YOU HAVE READ AND ACCEPTED OUR TERMS &amp; CONDITIONS WHEN CONFIRMING AN ORDER</t>
  </si>
  <si>
    <t>NO</t>
  </si>
  <si>
    <t>gifts</t>
  </si>
  <si>
    <t>RETAIL</t>
  </si>
  <si>
    <t>loose leaf tea caddies</t>
  </si>
  <si>
    <t>FOOD SERVICE</t>
  </si>
  <si>
    <t>whole-leaf tea bag catering bags (100 tea bags)</t>
  </si>
  <si>
    <t>loose leaf tea catering bags (1kg)</t>
  </si>
  <si>
    <t>whole-leaf tea bag cartons</t>
  </si>
  <si>
    <t xml:space="preserve">loose leaf tea pouches </t>
  </si>
  <si>
    <t xml:space="preserve">whole-leaf tea bag pouches </t>
  </si>
  <si>
    <t>ceylon with vanilla - 15 tea bag carton</t>
  </si>
  <si>
    <t xml:space="preserve">earl grey supreme - 15 tea bag carton </t>
  </si>
  <si>
    <t>english breakfast - 15 tea bag carton</t>
  </si>
  <si>
    <t>gunpowder supreme - 15 tea bag carton</t>
  </si>
  <si>
    <t>moroccan mint - 15 tea bag carton</t>
  </si>
  <si>
    <t>peppermint leaf - 15 tea bag carton</t>
  </si>
  <si>
    <t>super berry - 15 tea bag carton</t>
  </si>
  <si>
    <t>whole chamomile flowers - 15 tea bag carton</t>
  </si>
  <si>
    <t>activitea, the energising tea - 15 tea bag carton</t>
  </si>
  <si>
    <t>daintea, the slimming tea - 15 tea bag carton</t>
  </si>
  <si>
    <t>serenitea, the calming tea - 15 tea bag carton</t>
  </si>
  <si>
    <t>revitealise, the rejuvenating tea - 15 tea bag carton</t>
  </si>
  <si>
    <t>assam - tea caddy 100g</t>
  </si>
  <si>
    <t>bohea lapsang - tea caddy 100g</t>
  </si>
  <si>
    <t>ceylon - tea caddy100g</t>
  </si>
  <si>
    <t>ceylon with vanilla - tea caddy 100g</t>
  </si>
  <si>
    <t>darjeeling 2nd flush - tea caddy 100g</t>
  </si>
  <si>
    <t>earl grey supreme - tea caddy 100g</t>
  </si>
  <si>
    <t>english breakfast - tea caddy 100g</t>
  </si>
  <si>
    <t>keemun gong fu - tea caddy 100g</t>
  </si>
  <si>
    <t>rose gong fu - tea caddy 100g</t>
  </si>
  <si>
    <t>yunnan gold - tea caddy 100g</t>
  </si>
  <si>
    <t>yellow gold oolong - tea caddy 100g</t>
  </si>
  <si>
    <t>daintea, the slimming tea - tea caddy 100g</t>
  </si>
  <si>
    <t>eternitea, the anti-ageing tea - tea caddy 100g</t>
  </si>
  <si>
    <t>felicitea, the happiness tea - tea caddy 100g</t>
  </si>
  <si>
    <t>immunitea, the helping-hand tea - tea caddy 50g</t>
  </si>
  <si>
    <t>puritea, the detoxifying tea - tea caddy 100g</t>
  </si>
  <si>
    <t>revitealise, the rejuvenating tea - tea caddy 100g</t>
  </si>
  <si>
    <t>serenitea, the calming tea - tea caddy 100g</t>
  </si>
  <si>
    <t>activitea, the energising tea - tea caddy 100g</t>
  </si>
  <si>
    <t>honeybush - tea caddy 100g</t>
  </si>
  <si>
    <t>peppermint leaf - tea caddy 50g</t>
  </si>
  <si>
    <t>rooibos - tea caddy 100g</t>
  </si>
  <si>
    <t>super berry - tea caddy 100g</t>
  </si>
  <si>
    <t>whole chamomile flowers - tea caddy 50g</t>
  </si>
  <si>
    <t>whole rose buds - tea caddy 50g</t>
  </si>
  <si>
    <t>monkey picked - tea caddy 100g</t>
  </si>
  <si>
    <t>dragon well - tea caddy 100g</t>
  </si>
  <si>
    <t>gunpowder supreme - tea caddy 100g</t>
  </si>
  <si>
    <t>gunpowder with ginger - tea caddy 100g</t>
  </si>
  <si>
    <t>moroccan mint - tea caddy 100g</t>
  </si>
  <si>
    <t>jasmine silver needle - tea caddy 50g</t>
  </si>
  <si>
    <t>silver needle - tea caddy 50g</t>
  </si>
  <si>
    <t>white peony - tea caddy 50g</t>
  </si>
  <si>
    <t>white peony with rose buds - tea caddy 50g</t>
  </si>
  <si>
    <t>ceylon with vanilla - 15 tea bag pouch</t>
  </si>
  <si>
    <t>english breakfast - 15 tea bag pouch</t>
  </si>
  <si>
    <t>earl grey supreme - 15 tea bag pouch</t>
  </si>
  <si>
    <t>gunpowder supreme - 15 tea bag pouch</t>
  </si>
  <si>
    <t>moroccan mint - 15 tea bag pouch</t>
  </si>
  <si>
    <t>ceylon with vanilla - loose pouch 100g</t>
  </si>
  <si>
    <t>english breakfast - loose pouch 100g</t>
  </si>
  <si>
    <t>earl grey supreme - loose pouch 100g</t>
  </si>
  <si>
    <t>gunpowder supreme - loose pouch 100g</t>
  </si>
  <si>
    <t>whole chamomile flowers - loose pouch 50g</t>
  </si>
  <si>
    <t>ceylon with vanilla - 100 tea bags</t>
  </si>
  <si>
    <t>earl grey supreme - 100 tea bags</t>
  </si>
  <si>
    <t>english breakfast - 100 tea bags</t>
  </si>
  <si>
    <t>gunpowder supreme - 100 tea bags</t>
  </si>
  <si>
    <t>moroccan mint - 100 tea bags</t>
  </si>
  <si>
    <t>peppermint leaf - 100 tea bags</t>
  </si>
  <si>
    <t>super berry - 100 tea bags</t>
  </si>
  <si>
    <t>whole chamomile flowers - 100 tea bags</t>
  </si>
  <si>
    <t>lemon and ginger - 100 tea bags</t>
  </si>
  <si>
    <t>activitea, the energising tea - 100 tea bags</t>
  </si>
  <si>
    <t>daintea, the slimming tea - 100 tea bags</t>
  </si>
  <si>
    <t>serenitea, the calming tea - 100 tea bags</t>
  </si>
  <si>
    <t>revitealise, the rejuvenating tea - 100 tea bags</t>
  </si>
  <si>
    <t>assam - loose leaf tea 1kg</t>
  </si>
  <si>
    <t>bohea lapsang - loose leaf tea 1kg</t>
  </si>
  <si>
    <t>ceylon - loose leaf tea 1kg</t>
  </si>
  <si>
    <t>ceylon with vanilla - loose leaf tea 1kg</t>
  </si>
  <si>
    <t>darjeeling 2nd flush - loose leaf tea 1kg</t>
  </si>
  <si>
    <t>earl grey supreme - loose leaf tea 1kg</t>
  </si>
  <si>
    <t>english breakfast - loose leaf tea 1kg</t>
  </si>
  <si>
    <t>keemun gong fu - loose leaf tea 1kg</t>
  </si>
  <si>
    <t>rose gong fu - loose leaf tea 1kg</t>
  </si>
  <si>
    <t>yunnan gold - loose leaf tea 1kg</t>
  </si>
  <si>
    <t>yellow gold oolong - loose leaf tea 1kg</t>
  </si>
  <si>
    <t>monkey picked - loose leaf tea 1kg</t>
  </si>
  <si>
    <t>dragon well - loose leaf tea 1kg</t>
  </si>
  <si>
    <t>gunpowder supreme - loose leaf tea 1kg</t>
  </si>
  <si>
    <t>gunpowder with ginger - loose leaf tea 1kg</t>
  </si>
  <si>
    <t>moroccan mint - loose leaf tea 1kg</t>
  </si>
  <si>
    <t>jasmine silver needle - loose leaf tea 1kg</t>
  </si>
  <si>
    <t>silver needle - loose leaf tea 1kg</t>
  </si>
  <si>
    <t>white peony - loose leaf tea 1kg</t>
  </si>
  <si>
    <t>white peony with rose buds - loose leaf tea 1kg</t>
  </si>
  <si>
    <t>honeybush - loose leaf tea 1kg</t>
  </si>
  <si>
    <t>peppermint leaf - loose leaf tea 1kg</t>
  </si>
  <si>
    <t>rooibos - loose leaf tea 1kg</t>
  </si>
  <si>
    <t>super berry - loose leaf tea 1kg</t>
  </si>
  <si>
    <t>whole chamomile flowers - loose leaf tea 1kg</t>
  </si>
  <si>
    <t>whole rose buds - loose leaf tea 1kg</t>
  </si>
  <si>
    <t>activitea, the energising tea - loose leaf tea 1kg</t>
  </si>
  <si>
    <t>daintea, the slimming tea - loose leaf tea 1kg</t>
  </si>
  <si>
    <t>eternitea, the anti-ageing tea - loose leaf tea 1kg</t>
  </si>
  <si>
    <t>felicitea, the happiness tea - loose leaf tea 1kg</t>
  </si>
  <si>
    <t>immunitea, the helping-hand tea - loose leaf tea 1kg</t>
  </si>
  <si>
    <t>puritea, the detoxifying tea - loose leaf tea 1kg</t>
  </si>
  <si>
    <t>revitealise, the rejuvenating tea - loose leaf tea 1kg</t>
  </si>
  <si>
    <t>serenitea, the calming tea - loose leaf tea 1kg</t>
  </si>
  <si>
    <t>IMAGE</t>
  </si>
  <si>
    <t xml:space="preserve">premium individually wrapped tea bags </t>
  </si>
  <si>
    <t xml:space="preserve">individually wrapped tea bags </t>
  </si>
  <si>
    <t>mixed case - single-serve pillows</t>
  </si>
  <si>
    <t>revitealise, the rejuvenating tea - single-serve pillows</t>
  </si>
  <si>
    <t>serenitea, the calming tea - single-serve pillows</t>
  </si>
  <si>
    <t>daintea, the slimming tea - single-serve pillows</t>
  </si>
  <si>
    <t>activitea, the energising tea - single-serve pillows</t>
  </si>
  <si>
    <t>whole chamomile flowers - single-serve pillows</t>
  </si>
  <si>
    <t>super berry - single-serve pillows</t>
  </si>
  <si>
    <t>peppermint leaf - single-serve pillows</t>
  </si>
  <si>
    <t>moroccan mint - single-serve pillows</t>
  </si>
  <si>
    <t>gunpowder supreme - single-serve pillows</t>
  </si>
  <si>
    <t>english breakfast - single-serve pillows</t>
  </si>
  <si>
    <t>earl grey supreme - single-serve pillows</t>
  </si>
  <si>
    <t>ceylon with vanilla - single-serve pillows</t>
  </si>
  <si>
    <t>ceylon with vanilla - single-serve envelopes</t>
  </si>
  <si>
    <t>earl grey supreme - single-serve envelopes</t>
  </si>
  <si>
    <t>english breakfast - single-serve envelopes</t>
  </si>
  <si>
    <t>gunpowder supreme - single-serve envelopes</t>
  </si>
  <si>
    <t>moroccan mint - single-serve envelopes</t>
  </si>
  <si>
    <t>peppermint leaf - single-serve envelopes</t>
  </si>
  <si>
    <t>super berry - single-serve envelopes</t>
  </si>
  <si>
    <t>whole chamomile flowers - single-serve envelopes</t>
  </si>
  <si>
    <t>BT-AS-TN</t>
  </si>
  <si>
    <t>BT-BL-TN</t>
  </si>
  <si>
    <t>BT-CL-TN</t>
  </si>
  <si>
    <t>BT-VV-TN</t>
  </si>
  <si>
    <t>BT-DJ-TN</t>
  </si>
  <si>
    <t>BT-EG-TN</t>
  </si>
  <si>
    <t>BT-EB-TN</t>
  </si>
  <si>
    <t>BT-KG-TN</t>
  </si>
  <si>
    <t>BT-RG-TN</t>
  </si>
  <si>
    <t>BT-YG-TN</t>
  </si>
  <si>
    <t>OT-YG-TN</t>
  </si>
  <si>
    <t>OT-MP-TN</t>
  </si>
  <si>
    <t>GT-GS-TN</t>
  </si>
  <si>
    <t>GT-GG-TN</t>
  </si>
  <si>
    <t>GT-MM-TN</t>
  </si>
  <si>
    <t>WT-JS-TN</t>
  </si>
  <si>
    <t>WT-SN-TN</t>
  </si>
  <si>
    <t>WT-WP-TN</t>
  </si>
  <si>
    <t>WT-RW-TN</t>
  </si>
  <si>
    <t>IT-HB-TN</t>
  </si>
  <si>
    <t>IT-PM-TN</t>
  </si>
  <si>
    <t>IT-RB-TN</t>
  </si>
  <si>
    <t>IT-SB-TN</t>
  </si>
  <si>
    <t>IT-CH-TN</t>
  </si>
  <si>
    <t>IT-WR-TN</t>
  </si>
  <si>
    <t>ST-AT-TN</t>
  </si>
  <si>
    <t>ST-DN-TN</t>
  </si>
  <si>
    <t>ST-ET-TN</t>
  </si>
  <si>
    <t>ST-FT-TN</t>
  </si>
  <si>
    <t>ST-IM-TN</t>
  </si>
  <si>
    <t>ST-PT-TN</t>
  </si>
  <si>
    <t>ST-RT-TN</t>
  </si>
  <si>
    <t>ST-ST-TN</t>
  </si>
  <si>
    <t>BT-EB-LP</t>
  </si>
  <si>
    <t>BT-EG-LP</t>
  </si>
  <si>
    <t>BT-VV-LP</t>
  </si>
  <si>
    <t>GT-GS-LP</t>
  </si>
  <si>
    <t>IT-CH-LP</t>
  </si>
  <si>
    <t>BT-VV-TC</t>
  </si>
  <si>
    <t>BT-EG-TC</t>
  </si>
  <si>
    <t>BT-EB-TC</t>
  </si>
  <si>
    <t>GT-GS-TC</t>
  </si>
  <si>
    <t>GT-MM-TC</t>
  </si>
  <si>
    <t>IT-PM-TC</t>
  </si>
  <si>
    <t>IT-SB-TC</t>
  </si>
  <si>
    <t>IT-CH-TC</t>
  </si>
  <si>
    <t>ST-AT-TC</t>
  </si>
  <si>
    <t>ST-DN-TC</t>
  </si>
  <si>
    <t>ST-ST-TC</t>
  </si>
  <si>
    <t>ST-RT-TC</t>
  </si>
  <si>
    <t>BT-EG-TP</t>
  </si>
  <si>
    <t>BT-VV-TP</t>
  </si>
  <si>
    <t>GT-GS-TP</t>
  </si>
  <si>
    <t>GT-MM-TP</t>
  </si>
  <si>
    <t>IT-PM-TP</t>
  </si>
  <si>
    <t>IT-SB-TP</t>
  </si>
  <si>
    <t>BT-EB-TP</t>
  </si>
  <si>
    <t>lemon and ginger - loose leaf tea 1kg</t>
  </si>
  <si>
    <t>fidelitea, the lovers’ tea - loose leaf tea 1kg</t>
  </si>
  <si>
    <t>rooibos - 100 tea bags</t>
  </si>
  <si>
    <t>jasmine pearl - 100 tea bags</t>
  </si>
  <si>
    <t>orders@wearetea.com</t>
  </si>
  <si>
    <t>0207 792 4470</t>
  </si>
  <si>
    <t>We Are Tea price list</t>
  </si>
  <si>
    <t>company</t>
  </si>
  <si>
    <t>country</t>
  </si>
  <si>
    <t>order number</t>
  </si>
  <si>
    <t>order form 2014</t>
  </si>
  <si>
    <t>BT-AS-LL</t>
  </si>
  <si>
    <t>BT-EG-SS</t>
  </si>
  <si>
    <t>BT-EB-SS</t>
  </si>
  <si>
    <t>BT-VV-SS</t>
  </si>
  <si>
    <t>GT-GS-SS</t>
  </si>
  <si>
    <t>GT-MM-SS</t>
  </si>
  <si>
    <t>IT-PM-SS</t>
  </si>
  <si>
    <t>IT-SB-SS</t>
  </si>
  <si>
    <t>IT-CH-SS</t>
  </si>
  <si>
    <t>ST-AT-SS</t>
  </si>
  <si>
    <t>ST-DN-SS</t>
  </si>
  <si>
    <t>ST-RT-SS</t>
  </si>
  <si>
    <t>ST-ST-SS</t>
  </si>
  <si>
    <t>BT-EG-EN</t>
  </si>
  <si>
    <t>BT-EB-EN</t>
  </si>
  <si>
    <t>BT-VV-EN</t>
  </si>
  <si>
    <t>GT-GS-EN</t>
  </si>
  <si>
    <t>GT-MM-EN</t>
  </si>
  <si>
    <t>IT-PM-EN</t>
  </si>
  <si>
    <t>IT-SB-EN</t>
  </si>
  <si>
    <t>IT-CH-EN</t>
  </si>
  <si>
    <t>ST-PT-LL</t>
  </si>
  <si>
    <t>ST-RT-LL</t>
  </si>
  <si>
    <t>ST-ST-LL</t>
  </si>
  <si>
    <t>WT-WP-LL</t>
  </si>
  <si>
    <t>WT-RW-LL</t>
  </si>
  <si>
    <t>IT-HB-LL</t>
  </si>
  <si>
    <t>IT-LG-LL</t>
  </si>
  <si>
    <t>IT-PM-LL</t>
  </si>
  <si>
    <t>IT-RB-LL</t>
  </si>
  <si>
    <t>IT-SB-LL</t>
  </si>
  <si>
    <t>IT-CH-LL</t>
  </si>
  <si>
    <t>IT-WR-LL</t>
  </si>
  <si>
    <t>ST-AT-LL</t>
  </si>
  <si>
    <t>ST-DN-LL</t>
  </si>
  <si>
    <t>ST-ET-LL</t>
  </si>
  <si>
    <t>ST-FT-LL</t>
  </si>
  <si>
    <t>ST-FLT-LL</t>
  </si>
  <si>
    <t>ST-IM-LL</t>
  </si>
  <si>
    <t>OT-YG-LL</t>
  </si>
  <si>
    <t>GT-GS-LL</t>
  </si>
  <si>
    <t>GT-GG-LL</t>
  </si>
  <si>
    <t>GT-MJ-LL</t>
  </si>
  <si>
    <t>GT-MM-LL</t>
  </si>
  <si>
    <t>WT-JS-LL</t>
  </si>
  <si>
    <t>WT-SN-LL</t>
  </si>
  <si>
    <t>BT-RG-LL</t>
  </si>
  <si>
    <t>BT-YG-LL</t>
  </si>
  <si>
    <t>OT-MP-LL</t>
  </si>
  <si>
    <t>BT-BL-LL</t>
  </si>
  <si>
    <t>BT-CL-LL</t>
  </si>
  <si>
    <t>BT-VV-LL</t>
  </si>
  <si>
    <t>BT-DJ-LL</t>
  </si>
  <si>
    <t>BT-EG-LL</t>
  </si>
  <si>
    <t>BT-EB-LL</t>
  </si>
  <si>
    <t>BT-KG-LL</t>
  </si>
  <si>
    <t>GT-DW-TN</t>
  </si>
  <si>
    <t>BT-VV-TB</t>
  </si>
  <si>
    <t>BT-EG-TB</t>
  </si>
  <si>
    <t>BT-EB-TB</t>
  </si>
  <si>
    <t>GT-GS-TB</t>
  </si>
  <si>
    <t>GT-MM-TB</t>
  </si>
  <si>
    <t>IT-PM-TB</t>
  </si>
  <si>
    <t>IT-RB-TB</t>
  </si>
  <si>
    <t>IT-SB-TB</t>
  </si>
  <si>
    <t>IT-CH-TB</t>
  </si>
  <si>
    <t>ST-AT-TB</t>
  </si>
  <si>
    <t>ST-DN-TB</t>
  </si>
  <si>
    <t>ST-RT-TB</t>
  </si>
  <si>
    <t>ST-ST-TB</t>
  </si>
  <si>
    <t>IT-LG-TB</t>
  </si>
  <si>
    <t>GT-JP-TB</t>
  </si>
  <si>
    <t>ACCESSORIES</t>
  </si>
  <si>
    <t>"t" branded teapot</t>
  </si>
  <si>
    <t>"t" branded takeaway cups</t>
  </si>
  <si>
    <t>small storage tea caddy (200g - 30tb)</t>
  </si>
  <si>
    <t>large storage tea caddy (1kg - 150tb)</t>
  </si>
  <si>
    <t>simplicitea infuser</t>
  </si>
  <si>
    <t>total accessories</t>
  </si>
  <si>
    <t>TW-SC</t>
  </si>
  <si>
    <t>TW-LC</t>
  </si>
  <si>
    <t>TW-ST</t>
  </si>
  <si>
    <t>TW-LT</t>
  </si>
  <si>
    <t>TW-TMI</t>
  </si>
  <si>
    <t>"t" branded teacup and saucer</t>
  </si>
  <si>
    <t>TW-TP</t>
  </si>
  <si>
    <t>TW-TC</t>
  </si>
  <si>
    <t>TW-TAC</t>
  </si>
  <si>
    <t>MT-MC-SS</t>
  </si>
  <si>
    <t xml:space="preserve">scoop </t>
  </si>
  <si>
    <r>
      <t>which teas?</t>
    </r>
    <r>
      <rPr>
        <b/>
        <sz val="11"/>
        <color rgb="FFFF0000"/>
        <rFont val="Calibri"/>
        <family val="2"/>
        <scheme val="minor"/>
      </rPr>
      <t xml:space="preserve"> please complete</t>
    </r>
  </si>
  <si>
    <t>WTG01</t>
  </si>
  <si>
    <t>WTG03</t>
  </si>
  <si>
    <t>WTG02</t>
  </si>
  <si>
    <t>WTG04</t>
  </si>
  <si>
    <t>WTG05</t>
  </si>
  <si>
    <t>small tray (8 single-serve pillows)</t>
  </si>
  <si>
    <t>large tray (24 single-serve pillows)</t>
  </si>
  <si>
    <t>wooden case (single-serve envelopes)</t>
  </si>
  <si>
    <t>tea to go - travel pack  (12 individually wrapped whole-leaf tea bags)</t>
  </si>
  <si>
    <t>tastea - stack of 3 boxes (30 individually wrapped whole-leaf tea bags)</t>
  </si>
  <si>
    <t>necessitea - duo box (2 x 100g loose tea caddies)</t>
  </si>
  <si>
    <t>varietea - tall box with 4 x 50g round tins (200g loose tea)</t>
  </si>
  <si>
    <t>simplicitea - infuser gift (2x 100g loose tea caddies and 1 infuser)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</si>
</sst>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[$$-409]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Helvetica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997E5B"/>
      <name val="Calibri"/>
      <family val="2"/>
      <scheme val="minor"/>
    </font>
    <font>
      <b/>
      <sz val="11"/>
      <color rgb="FF91B15F"/>
      <name val="Calibri"/>
      <family val="2"/>
      <scheme val="minor"/>
    </font>
    <font>
      <b/>
      <sz val="11"/>
      <color rgb="FFF3ADB8"/>
      <name val="Calibri"/>
      <family val="2"/>
      <scheme val="minor"/>
    </font>
    <font>
      <b/>
      <sz val="11"/>
      <color rgb="FFE84F36"/>
      <name val="Calibri"/>
      <family val="2"/>
      <scheme val="minor"/>
    </font>
    <font>
      <b/>
      <sz val="11"/>
      <color rgb="FFA28E44"/>
      <name val="Calibri"/>
      <family val="2"/>
      <scheme val="minor"/>
    </font>
    <font>
      <b/>
      <sz val="11"/>
      <color rgb="FFA6ADA9"/>
      <name val="Calibri"/>
      <family val="2"/>
      <scheme val="minor"/>
    </font>
    <font>
      <b/>
      <sz val="16"/>
      <color theme="6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5" fontId="7" fillId="0" borderId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/>
    <xf numFmtId="164" fontId="0" fillId="2" borderId="0" xfId="0" applyNumberFormat="1" applyFill="1" applyAlignment="1">
      <alignment horizontal="right"/>
    </xf>
    <xf numFmtId="0" fontId="0" fillId="2" borderId="0" xfId="0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1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164" fontId="0" fillId="4" borderId="0" xfId="2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2" fillId="4" borderId="0" xfId="2" applyNumberFormat="1" applyFont="1" applyFill="1" applyBorder="1" applyAlignment="1">
      <alignment horizontal="center"/>
    </xf>
    <xf numFmtId="165" fontId="13" fillId="4" borderId="0" xfId="2" applyFont="1" applyFill="1" applyBorder="1"/>
    <xf numFmtId="164" fontId="1" fillId="4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2" fillId="0" borderId="13" xfId="2" applyNumberFormat="1" applyFont="1" applyFill="1" applyBorder="1" applyAlignment="1">
      <alignment horizontal="center"/>
    </xf>
    <xf numFmtId="164" fontId="0" fillId="0" borderId="13" xfId="2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7" fontId="9" fillId="0" borderId="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3" xfId="0" applyFont="1" applyFill="1" applyBorder="1" applyAlignment="1"/>
    <xf numFmtId="0" fontId="0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5" fillId="5" borderId="11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86" xfId="2"/>
  </cellStyles>
  <dxfs count="0"/>
  <tableStyles count="0" defaultTableStyle="TableStyleMedium9" defaultPivotStyle="PivotStyleLight16"/>
  <colors>
    <mruColors>
      <color rgb="FFE06A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1971675</xdr:colOff>
      <xdr:row>1</xdr:row>
      <xdr:rowOff>263074</xdr:rowOff>
    </xdr:from>
    <xdr:to>
      <xdr:col>3</xdr:col>
      <xdr:colOff>1971675</xdr:colOff>
      <xdr:row>7</xdr:row>
      <xdr:rowOff>86615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892" t="10937" r="25842" b="7078"/>
        <a:stretch>
          <a:fillRect/>
        </a:stretch>
      </xdr:blipFill>
      <xdr:spPr bwMode="auto">
        <a:xfrm>
          <a:off x="3390900" y="415474"/>
          <a:ext cx="1343025" cy="13380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124050</xdr:colOff>
      <xdr:row>30</xdr:row>
      <xdr:rowOff>31997</xdr:rowOff>
    </xdr:from>
    <xdr:to>
      <xdr:col>1</xdr:col>
      <xdr:colOff>698335</xdr:colOff>
      <xdr:row>35</xdr:row>
      <xdr:rowOff>38554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00" y="5318372"/>
          <a:ext cx="574285" cy="959057"/>
        </a:xfrm>
        <a:prstGeom prst="rect">
          <a:avLst/>
        </a:prstGeom>
      </xdr:spPr>
    </xdr:pic>
    <xdr:clientData/>
  </xdr:twoCellAnchor>
  <xdr:twoCellAnchor editAs="oneCell">
    <xdr:from>
      <xdr:col>1</xdr:col>
      <xdr:colOff>165500</xdr:colOff>
      <xdr:row>17</xdr:row>
      <xdr:rowOff>28575</xdr:rowOff>
    </xdr:from>
    <xdr:to>
      <xdr:col>1</xdr:col>
      <xdr:colOff>688976</xdr:colOff>
      <xdr:row>21</xdr:row>
      <xdr:rowOff>156482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550" y="3895725"/>
          <a:ext cx="523476" cy="889907"/>
        </a:xfrm>
        <a:prstGeom prst="rect">
          <a:avLst/>
        </a:prstGeom>
      </xdr:spPr>
    </xdr:pic>
    <xdr:clientData/>
  </xdr:twoCellAnchor>
  <xdr:twoCellAnchor editAs="oneCell">
    <xdr:from>
      <xdr:col>1</xdr:col>
      <xdr:colOff>100555</xdr:colOff>
      <xdr:row>73</xdr:row>
      <xdr:rowOff>9525</xdr:rowOff>
    </xdr:from>
    <xdr:to>
      <xdr:col>1</xdr:col>
      <xdr:colOff>742234</xdr:colOff>
      <xdr:row>77</xdr:row>
      <xdr:rowOff>185701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30" t="33109" r="14783"/>
        <a:stretch/>
      </xdr:blipFill>
      <xdr:spPr>
        <a:xfrm>
          <a:off x="500605" y="14544675"/>
          <a:ext cx="641679" cy="9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105219</xdr:colOff>
      <xdr:row>65</xdr:row>
      <xdr:rowOff>47625</xdr:rowOff>
    </xdr:from>
    <xdr:to>
      <xdr:col>1</xdr:col>
      <xdr:colOff>725305</xdr:colOff>
      <xdr:row>70</xdr:row>
      <xdr:rowOff>40757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24" t="34760" r="20179"/>
        <a:stretch/>
      </xdr:blipFill>
      <xdr:spPr>
        <a:xfrm rot="-120000">
          <a:off x="505269" y="13058775"/>
          <a:ext cx="620086" cy="94563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76202</xdr:colOff>
      <xdr:row>96</xdr:row>
      <xdr:rowOff>19050</xdr:rowOff>
    </xdr:from>
    <xdr:to>
      <xdr:col>1</xdr:col>
      <xdr:colOff>785285</xdr:colOff>
      <xdr:row>99</xdr:row>
      <xdr:rowOff>156633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2" y="18688050"/>
          <a:ext cx="709083" cy="709083"/>
        </a:xfrm>
        <a:prstGeom prst="rect">
          <a:avLst/>
        </a:prstGeom>
      </xdr:spPr>
    </xdr:pic>
    <xdr:clientData/>
  </xdr:twoCellAnchor>
  <xdr:twoCellAnchor editAs="oneCell">
    <xdr:from>
      <xdr:col>1</xdr:col>
      <xdr:colOff>32232</xdr:colOff>
      <xdr:row>80</xdr:row>
      <xdr:rowOff>38101</xdr:rowOff>
    </xdr:from>
    <xdr:to>
      <xdr:col>1</xdr:col>
      <xdr:colOff>830248</xdr:colOff>
      <xdr:row>84</xdr:row>
      <xdr:rowOff>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282" y="15954376"/>
          <a:ext cx="798016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133</xdr:row>
      <xdr:rowOff>38099</xdr:rowOff>
    </xdr:from>
    <xdr:to>
      <xdr:col>1</xdr:col>
      <xdr:colOff>835327</xdr:colOff>
      <xdr:row>136</xdr:row>
      <xdr:rowOff>95250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8"/>
        <a:stretch/>
      </xdr:blipFill>
      <xdr:spPr>
        <a:xfrm>
          <a:off x="419101" y="26050874"/>
          <a:ext cx="816276" cy="628651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147</xdr:row>
      <xdr:rowOff>40216</xdr:rowOff>
    </xdr:from>
    <xdr:to>
      <xdr:col>1</xdr:col>
      <xdr:colOff>740133</xdr:colOff>
      <xdr:row>150</xdr:row>
      <xdr:rowOff>15298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33" t="16208" r="22363" b="13105"/>
        <a:stretch/>
      </xdr:blipFill>
      <xdr:spPr>
        <a:xfrm>
          <a:off x="504825" y="28719991"/>
          <a:ext cx="635358" cy="546582"/>
        </a:xfrm>
        <a:prstGeom prst="rect">
          <a:avLst/>
        </a:prstGeom>
      </xdr:spPr>
    </xdr:pic>
    <xdr:clientData/>
  </xdr:twoCellAnchor>
  <xdr:twoCellAnchor editAs="oneCell">
    <xdr:from>
      <xdr:col>3</xdr:col>
      <xdr:colOff>3788165</xdr:colOff>
      <xdr:row>1</xdr:row>
      <xdr:rowOff>266699</xdr:rowOff>
    </xdr:from>
    <xdr:to>
      <xdr:col>5</xdr:col>
      <xdr:colOff>261473</xdr:colOff>
      <xdr:row>6</xdr:row>
      <xdr:rowOff>180974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9840" y="419099"/>
          <a:ext cx="1207233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33471</xdr:colOff>
      <xdr:row>164</xdr:row>
      <xdr:rowOff>85725</xdr:rowOff>
    </xdr:from>
    <xdr:to>
      <xdr:col>1</xdr:col>
      <xdr:colOff>790575</xdr:colOff>
      <xdr:row>167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21" y="32051625"/>
          <a:ext cx="757104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251040</xdr:colOff>
      <xdr:row>167</xdr:row>
      <xdr:rowOff>28575</xdr:rowOff>
    </xdr:from>
    <xdr:to>
      <xdr:col>1</xdr:col>
      <xdr:colOff>600075</xdr:colOff>
      <xdr:row>169</xdr:row>
      <xdr:rowOff>95250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05" t="10565" r="28949" b="9069"/>
        <a:stretch/>
      </xdr:blipFill>
      <xdr:spPr>
        <a:xfrm>
          <a:off x="651090" y="32565975"/>
          <a:ext cx="34903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142544</xdr:colOff>
      <xdr:row>160</xdr:row>
      <xdr:rowOff>142875</xdr:rowOff>
    </xdr:from>
    <xdr:to>
      <xdr:col>1</xdr:col>
      <xdr:colOff>749299</xdr:colOff>
      <xdr:row>164</xdr:row>
      <xdr:rowOff>117475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94" y="31346775"/>
          <a:ext cx="606755" cy="7366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157</xdr:row>
      <xdr:rowOff>19051</xdr:rowOff>
    </xdr:from>
    <xdr:to>
      <xdr:col>1</xdr:col>
      <xdr:colOff>666749</xdr:colOff>
      <xdr:row>161</xdr:row>
      <xdr:rowOff>7465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35" t="17986" r="10922" b="2877"/>
        <a:stretch/>
      </xdr:blipFill>
      <xdr:spPr>
        <a:xfrm>
          <a:off x="561974" y="30651451"/>
          <a:ext cx="504825" cy="75041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</xdr:row>
      <xdr:rowOff>38100</xdr:rowOff>
    </xdr:from>
    <xdr:to>
      <xdr:col>1</xdr:col>
      <xdr:colOff>808014</xdr:colOff>
      <xdr:row>14</xdr:row>
      <xdr:rowOff>66675</xdr:rowOff>
    </xdr:to>
    <xdr:pic>
      <xdr:nvPicPr>
        <xdr:cNvPr id="17" name="Picture 16" descr="Taster gift visual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47675" y="2762250"/>
          <a:ext cx="76038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0"/>
  <sheetViews>
    <sheetView tabSelected="1" workbookViewId="0">
      <pane ySplit="1" topLeftCell="A134" activePane="bottomLeft" state="frozen"/>
      <selection pane="bottomLeft" activeCell="N157" sqref="N157"/>
    </sheetView>
  </sheetViews>
  <sheetFormatPr defaultColWidth="9.140625" defaultRowHeight="15" x14ac:dyDescent="0.25"/>
  <cols>
    <col min="1" max="1" width="6" style="1" customWidth="1"/>
    <col min="2" max="2" width="12.7109375" style="2" customWidth="1"/>
    <col min="3" max="3" width="10.85546875" style="2" customWidth="1"/>
    <col min="4" max="4" width="62.85546875" style="1" customWidth="1"/>
    <col min="5" max="5" width="8.140625" style="29" customWidth="1"/>
    <col min="6" max="6" width="8.140625" style="15" customWidth="1"/>
    <col min="7" max="7" width="9.7109375" style="15" bestFit="1" customWidth="1"/>
    <col min="8" max="8" width="9.7109375" style="15" customWidth="1"/>
    <col min="9" max="9" width="10.42578125" style="1" customWidth="1"/>
    <col min="10" max="10" width="13.42578125" style="1" customWidth="1"/>
    <col min="11" max="11" width="8.42578125" style="1" customWidth="1"/>
    <col min="12" max="12" width="9.5703125" style="2" customWidth="1"/>
    <col min="13" max="16384" width="9.140625" style="1"/>
  </cols>
  <sheetData>
    <row r="1" spans="2:78" ht="12" customHeight="1" x14ac:dyDescent="0.35">
      <c r="D1" s="86"/>
      <c r="E1" s="86"/>
      <c r="F1" s="86"/>
      <c r="G1" s="86"/>
      <c r="H1" s="86"/>
      <c r="I1" s="86"/>
      <c r="J1" s="86"/>
      <c r="K1" s="86"/>
      <c r="L1" s="86"/>
    </row>
    <row r="2" spans="2:78" ht="21" x14ac:dyDescent="0.35">
      <c r="D2" s="5"/>
      <c r="E2" s="27"/>
      <c r="F2" s="6"/>
      <c r="G2" s="6"/>
      <c r="H2" s="6"/>
      <c r="I2" s="5"/>
      <c r="J2" s="5"/>
      <c r="K2" s="7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2:78" ht="21" x14ac:dyDescent="0.35">
      <c r="B3" s="8" t="s">
        <v>214</v>
      </c>
      <c r="C3" s="8"/>
      <c r="D3" s="5"/>
      <c r="E3" s="27"/>
      <c r="F3" s="6"/>
      <c r="G3" s="78" t="s">
        <v>215</v>
      </c>
      <c r="H3" s="78"/>
      <c r="I3" s="79"/>
      <c r="J3" s="79"/>
      <c r="K3" s="4"/>
      <c r="L3" s="1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2:78" ht="21" x14ac:dyDescent="0.35">
      <c r="B4" s="57" t="s">
        <v>218</v>
      </c>
      <c r="C4" s="57"/>
      <c r="D4" s="5"/>
      <c r="E4" s="27"/>
      <c r="F4" s="6"/>
      <c r="G4" s="78" t="s">
        <v>216</v>
      </c>
      <c r="H4" s="78"/>
      <c r="I4" s="79"/>
      <c r="J4" s="79"/>
      <c r="K4" s="4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2:78" ht="21" x14ac:dyDescent="0.35">
      <c r="B5" s="5"/>
      <c r="C5" s="5"/>
      <c r="D5" s="5"/>
      <c r="E5" s="27"/>
      <c r="F5" s="6"/>
      <c r="G5" s="78" t="s">
        <v>217</v>
      </c>
      <c r="H5" s="78"/>
      <c r="I5" s="79"/>
      <c r="J5" s="79"/>
      <c r="K5" s="4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2:78" ht="21" x14ac:dyDescent="0.35">
      <c r="B6" t="s">
        <v>212</v>
      </c>
      <c r="D6" s="5"/>
      <c r="E6" s="27"/>
      <c r="F6" s="9"/>
      <c r="G6" s="10"/>
      <c r="H6" s="10"/>
      <c r="I6" s="55" t="s">
        <v>0</v>
      </c>
      <c r="J6" s="56" t="s">
        <v>1</v>
      </c>
      <c r="K6" s="4"/>
      <c r="L6" s="1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2:78" ht="14.25" customHeight="1" x14ac:dyDescent="0.35">
      <c r="B7" s="2" t="s">
        <v>213</v>
      </c>
      <c r="D7" s="5"/>
      <c r="E7" s="27"/>
      <c r="F7" s="6"/>
      <c r="G7" s="85" t="s">
        <v>2</v>
      </c>
      <c r="H7" s="85"/>
      <c r="I7" s="62">
        <f>I17+I30+I65+I73+I11+I80+I96+I133+I147</f>
        <v>0</v>
      </c>
      <c r="J7" s="63">
        <f>J17+J30+J65+J73+J11+J80+J96+J133+J147</f>
        <v>0</v>
      </c>
      <c r="K7" s="4"/>
      <c r="L7" s="1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2:78" s="4" customFormat="1" ht="21" x14ac:dyDescent="0.35">
      <c r="B8" s="80" t="s">
        <v>13</v>
      </c>
      <c r="C8" s="81"/>
      <c r="D8" s="81"/>
      <c r="E8" s="81"/>
      <c r="F8" s="81"/>
      <c r="G8" s="81"/>
      <c r="H8" s="82"/>
      <c r="I8" s="83" t="s">
        <v>14</v>
      </c>
      <c r="J8" s="84"/>
      <c r="K8" s="11"/>
      <c r="L8" s="11"/>
      <c r="M8" s="7"/>
      <c r="N8" s="7"/>
      <c r="O8" s="12"/>
      <c r="P8" s="13"/>
      <c r="Q8" s="13"/>
      <c r="R8" s="14"/>
      <c r="S8" s="13"/>
      <c r="U8" s="11"/>
    </row>
    <row r="9" spans="2:78" ht="32.25" customHeight="1" x14ac:dyDescent="0.25">
      <c r="B9" s="58" t="s">
        <v>127</v>
      </c>
      <c r="C9" s="58" t="s">
        <v>3</v>
      </c>
      <c r="D9" s="58" t="s">
        <v>4</v>
      </c>
      <c r="E9" s="59" t="s">
        <v>5</v>
      </c>
      <c r="F9" s="60" t="s">
        <v>6</v>
      </c>
      <c r="G9" s="60" t="s">
        <v>7</v>
      </c>
      <c r="H9" s="60" t="s">
        <v>8</v>
      </c>
      <c r="I9" s="61" t="s">
        <v>9</v>
      </c>
      <c r="J9" s="59" t="s">
        <v>10</v>
      </c>
      <c r="K9" s="4"/>
      <c r="L9" s="3" t="s">
        <v>11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2:78" ht="15" customHeight="1" x14ac:dyDescent="0.3">
      <c r="B10" s="71" t="s">
        <v>16</v>
      </c>
      <c r="C10" s="72"/>
      <c r="D10" s="72"/>
      <c r="E10" s="72"/>
      <c r="F10" s="72"/>
      <c r="G10" s="72"/>
      <c r="H10" s="72"/>
      <c r="I10" s="72"/>
      <c r="J10" s="7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2:78" x14ac:dyDescent="0.25">
      <c r="B11" s="39"/>
      <c r="C11" s="30"/>
      <c r="D11" s="37" t="s">
        <v>15</v>
      </c>
      <c r="E11" s="36"/>
      <c r="F11" s="33"/>
      <c r="G11" s="33"/>
      <c r="H11" s="33"/>
      <c r="I11" s="21">
        <f>SUM(I12:I16)</f>
        <v>0</v>
      </c>
      <c r="J11" s="38">
        <f>SUM(J12:J16)</f>
        <v>0</v>
      </c>
      <c r="K11" s="4"/>
      <c r="L11" s="1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2:78" x14ac:dyDescent="0.25">
      <c r="B12" s="31"/>
      <c r="C12" s="69" t="s">
        <v>310</v>
      </c>
      <c r="D12" s="51" t="s">
        <v>318</v>
      </c>
      <c r="E12" s="28">
        <v>6</v>
      </c>
      <c r="F12" s="24">
        <v>7.99</v>
      </c>
      <c r="G12" s="25">
        <v>5.3</v>
      </c>
      <c r="H12" s="24">
        <f t="shared" ref="H12:H16" si="0">SUM(E12*G12)</f>
        <v>31.799999999999997</v>
      </c>
      <c r="I12" s="26"/>
      <c r="J12" s="34">
        <f t="shared" ref="J12:J15" si="1">I12*H12</f>
        <v>0</v>
      </c>
      <c r="K12" s="4"/>
      <c r="L12" s="64">
        <v>41944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2:78" x14ac:dyDescent="0.25">
      <c r="B13" s="31"/>
      <c r="C13" s="26" t="s">
        <v>312</v>
      </c>
      <c r="D13" s="51" t="s">
        <v>319</v>
      </c>
      <c r="E13" s="28">
        <v>6</v>
      </c>
      <c r="F13" s="24">
        <v>13.99</v>
      </c>
      <c r="G13" s="25">
        <v>9.4600000000000009</v>
      </c>
      <c r="H13" s="24">
        <f t="shared" si="0"/>
        <v>56.760000000000005</v>
      </c>
      <c r="I13" s="26"/>
      <c r="J13" s="34">
        <f t="shared" si="1"/>
        <v>0</v>
      </c>
      <c r="K13" s="4"/>
      <c r="L13" s="64">
        <v>41944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2:78" x14ac:dyDescent="0.25">
      <c r="B14" s="31"/>
      <c r="C14" s="26" t="s">
        <v>311</v>
      </c>
      <c r="D14" s="51" t="s">
        <v>320</v>
      </c>
      <c r="E14" s="28">
        <v>6</v>
      </c>
      <c r="F14" s="24">
        <v>11.99</v>
      </c>
      <c r="G14" s="25">
        <v>8.15</v>
      </c>
      <c r="H14" s="24">
        <f t="shared" si="0"/>
        <v>48.900000000000006</v>
      </c>
      <c r="I14" s="26"/>
      <c r="J14" s="34">
        <f t="shared" si="1"/>
        <v>0</v>
      </c>
      <c r="K14" s="4"/>
      <c r="L14" s="64">
        <v>41944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2:78" s="4" customFormat="1" x14ac:dyDescent="0.25">
      <c r="B15" s="31"/>
      <c r="C15" s="26" t="s">
        <v>313</v>
      </c>
      <c r="D15" s="51" t="s">
        <v>321</v>
      </c>
      <c r="E15" s="28">
        <v>4</v>
      </c>
      <c r="F15" s="24">
        <v>24.99</v>
      </c>
      <c r="G15" s="25">
        <v>17</v>
      </c>
      <c r="H15" s="24">
        <f t="shared" si="0"/>
        <v>68</v>
      </c>
      <c r="I15" s="26"/>
      <c r="J15" s="34">
        <f t="shared" si="1"/>
        <v>0</v>
      </c>
      <c r="L15" s="64">
        <v>41944</v>
      </c>
    </row>
    <row r="16" spans="2:78" x14ac:dyDescent="0.25">
      <c r="B16" s="31"/>
      <c r="C16" s="26" t="s">
        <v>314</v>
      </c>
      <c r="D16" s="51" t="s">
        <v>322</v>
      </c>
      <c r="E16" s="28">
        <v>4</v>
      </c>
      <c r="F16" s="24">
        <v>31.99</v>
      </c>
      <c r="G16" s="25">
        <v>21.8</v>
      </c>
      <c r="H16" s="24">
        <f t="shared" si="0"/>
        <v>87.2</v>
      </c>
      <c r="I16" s="26"/>
      <c r="J16" s="34">
        <f>I16*H16</f>
        <v>0</v>
      </c>
      <c r="K16" s="4"/>
      <c r="L16" s="64">
        <v>41944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2:78" x14ac:dyDescent="0.25">
      <c r="B17" s="20"/>
      <c r="C17" s="22"/>
      <c r="D17" s="37" t="s">
        <v>21</v>
      </c>
      <c r="E17" s="30"/>
      <c r="F17" s="22"/>
      <c r="G17" s="22"/>
      <c r="H17" s="22"/>
      <c r="I17" s="21">
        <f>SUM(I18:I29)</f>
        <v>0</v>
      </c>
      <c r="J17" s="38">
        <f>SUM(J18:J29)</f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2:78" x14ac:dyDescent="0.25">
      <c r="B18" s="31"/>
      <c r="C18" s="54" t="s">
        <v>189</v>
      </c>
      <c r="D18" s="45" t="s">
        <v>24</v>
      </c>
      <c r="E18" s="28">
        <v>6</v>
      </c>
      <c r="F18" s="24">
        <v>3.99</v>
      </c>
      <c r="G18" s="24">
        <v>2.99</v>
      </c>
      <c r="H18" s="24">
        <f>SUM(E18*G18)</f>
        <v>17.940000000000001</v>
      </c>
      <c r="I18" s="26"/>
      <c r="J18" s="34">
        <f>I18*H18</f>
        <v>0</v>
      </c>
      <c r="K18" s="4"/>
      <c r="L18" s="19" t="s">
        <v>12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2:78" x14ac:dyDescent="0.25">
      <c r="B19" s="31"/>
      <c r="C19" s="54" t="s">
        <v>190</v>
      </c>
      <c r="D19" s="45" t="s">
        <v>25</v>
      </c>
      <c r="E19" s="28">
        <v>6</v>
      </c>
      <c r="F19" s="24">
        <v>3.99</v>
      </c>
      <c r="G19" s="24">
        <v>2.99</v>
      </c>
      <c r="H19" s="24">
        <f t="shared" ref="H19:H29" si="2">SUM(E19*G19)</f>
        <v>17.940000000000001</v>
      </c>
      <c r="I19" s="26"/>
      <c r="J19" s="34">
        <f t="shared" ref="J19:J29" si="3">I19*H19</f>
        <v>0</v>
      </c>
      <c r="K19" s="4"/>
      <c r="L19" s="19" t="s">
        <v>12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2:78" x14ac:dyDescent="0.25">
      <c r="B20" s="31"/>
      <c r="C20" s="54" t="s">
        <v>191</v>
      </c>
      <c r="D20" s="45" t="s">
        <v>26</v>
      </c>
      <c r="E20" s="28">
        <v>6</v>
      </c>
      <c r="F20" s="24">
        <v>3.99</v>
      </c>
      <c r="G20" s="24">
        <v>2.99</v>
      </c>
      <c r="H20" s="24">
        <f t="shared" si="2"/>
        <v>17.940000000000001</v>
      </c>
      <c r="I20" s="26"/>
      <c r="J20" s="34">
        <f t="shared" si="3"/>
        <v>0</v>
      </c>
      <c r="K20" s="4"/>
      <c r="L20" s="19" t="s">
        <v>12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2:78" x14ac:dyDescent="0.25">
      <c r="B21" s="31"/>
      <c r="C21" s="54" t="s">
        <v>192</v>
      </c>
      <c r="D21" s="46" t="s">
        <v>27</v>
      </c>
      <c r="E21" s="28">
        <v>6</v>
      </c>
      <c r="F21" s="24">
        <v>3.99</v>
      </c>
      <c r="G21" s="24">
        <v>2.99</v>
      </c>
      <c r="H21" s="24">
        <f t="shared" si="2"/>
        <v>17.940000000000001</v>
      </c>
      <c r="I21" s="26"/>
      <c r="J21" s="34">
        <f t="shared" si="3"/>
        <v>0</v>
      </c>
      <c r="K21" s="4"/>
      <c r="L21" s="19" t="s">
        <v>12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2:78" x14ac:dyDescent="0.25">
      <c r="B22" s="31"/>
      <c r="C22" s="54" t="s">
        <v>193</v>
      </c>
      <c r="D22" s="46" t="s">
        <v>28</v>
      </c>
      <c r="E22" s="28">
        <v>6</v>
      </c>
      <c r="F22" s="24">
        <v>3.99</v>
      </c>
      <c r="G22" s="24">
        <v>2.99</v>
      </c>
      <c r="H22" s="24">
        <f t="shared" si="2"/>
        <v>17.940000000000001</v>
      </c>
      <c r="I22" s="26"/>
      <c r="J22" s="34">
        <f t="shared" si="3"/>
        <v>0</v>
      </c>
      <c r="K22" s="4"/>
      <c r="L22" s="19" t="s">
        <v>12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2:78" x14ac:dyDescent="0.25">
      <c r="B23" s="31"/>
      <c r="C23" s="54" t="s">
        <v>194</v>
      </c>
      <c r="D23" s="47" t="s">
        <v>29</v>
      </c>
      <c r="E23" s="28">
        <v>6</v>
      </c>
      <c r="F23" s="24">
        <v>3.99</v>
      </c>
      <c r="G23" s="24">
        <v>2.99</v>
      </c>
      <c r="H23" s="24">
        <f t="shared" si="2"/>
        <v>17.940000000000001</v>
      </c>
      <c r="I23" s="26"/>
      <c r="J23" s="34">
        <f t="shared" si="3"/>
        <v>0</v>
      </c>
      <c r="K23" s="4"/>
      <c r="L23" s="19" t="s">
        <v>12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2:78" x14ac:dyDescent="0.25">
      <c r="B24" s="31"/>
      <c r="C24" s="54" t="s">
        <v>195</v>
      </c>
      <c r="D24" s="47" t="s">
        <v>30</v>
      </c>
      <c r="E24" s="28">
        <v>6</v>
      </c>
      <c r="F24" s="24">
        <v>3.99</v>
      </c>
      <c r="G24" s="24">
        <v>2.99</v>
      </c>
      <c r="H24" s="24">
        <f t="shared" si="2"/>
        <v>17.940000000000001</v>
      </c>
      <c r="I24" s="26"/>
      <c r="J24" s="34">
        <f t="shared" si="3"/>
        <v>0</v>
      </c>
      <c r="K24" s="4"/>
      <c r="L24" s="19" t="s">
        <v>12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2:78" x14ac:dyDescent="0.25">
      <c r="B25" s="31"/>
      <c r="C25" s="54" t="s">
        <v>196</v>
      </c>
      <c r="D25" s="47" t="s">
        <v>31</v>
      </c>
      <c r="E25" s="35">
        <v>6</v>
      </c>
      <c r="F25" s="24">
        <v>3.99</v>
      </c>
      <c r="G25" s="24">
        <v>2.99</v>
      </c>
      <c r="H25" s="24">
        <f t="shared" si="2"/>
        <v>17.940000000000001</v>
      </c>
      <c r="I25" s="26"/>
      <c r="J25" s="34">
        <f t="shared" si="3"/>
        <v>0</v>
      </c>
      <c r="K25" s="4"/>
      <c r="L25" s="19" t="s">
        <v>12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2:78" x14ac:dyDescent="0.25">
      <c r="B26" s="31"/>
      <c r="C26" s="54" t="s">
        <v>197</v>
      </c>
      <c r="D26" s="48" t="s">
        <v>32</v>
      </c>
      <c r="E26" s="28">
        <v>6</v>
      </c>
      <c r="F26" s="24">
        <v>4.99</v>
      </c>
      <c r="G26" s="24">
        <v>3.74</v>
      </c>
      <c r="H26" s="24">
        <f t="shared" si="2"/>
        <v>22.44</v>
      </c>
      <c r="I26" s="26"/>
      <c r="J26" s="34">
        <f t="shared" si="3"/>
        <v>0</v>
      </c>
      <c r="K26" s="4"/>
      <c r="L26" s="19" t="s">
        <v>12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2:78" x14ac:dyDescent="0.25">
      <c r="B27" s="31"/>
      <c r="C27" s="54" t="s">
        <v>198</v>
      </c>
      <c r="D27" s="48" t="s">
        <v>33</v>
      </c>
      <c r="E27" s="28">
        <v>6</v>
      </c>
      <c r="F27" s="24">
        <v>4.99</v>
      </c>
      <c r="G27" s="24">
        <v>3.74</v>
      </c>
      <c r="H27" s="24">
        <f t="shared" si="2"/>
        <v>22.44</v>
      </c>
      <c r="I27" s="26"/>
      <c r="J27" s="34">
        <f t="shared" si="3"/>
        <v>0</v>
      </c>
      <c r="K27" s="4"/>
      <c r="L27" s="19" t="s">
        <v>12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2:78" x14ac:dyDescent="0.25">
      <c r="B28" s="31"/>
      <c r="C28" s="54" t="s">
        <v>200</v>
      </c>
      <c r="D28" s="48" t="s">
        <v>35</v>
      </c>
      <c r="E28" s="28">
        <v>6</v>
      </c>
      <c r="F28" s="24">
        <v>4.99</v>
      </c>
      <c r="G28" s="24">
        <v>3.74</v>
      </c>
      <c r="H28" s="24">
        <f>SUM(E28*G28)</f>
        <v>22.44</v>
      </c>
      <c r="I28" s="26"/>
      <c r="J28" s="34">
        <f>I28*H28</f>
        <v>0</v>
      </c>
      <c r="K28" s="4"/>
      <c r="L28" s="19" t="s">
        <v>12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2:78" x14ac:dyDescent="0.25">
      <c r="B29" s="31"/>
      <c r="C29" s="54" t="s">
        <v>199</v>
      </c>
      <c r="D29" s="48" t="s">
        <v>34</v>
      </c>
      <c r="E29" s="28">
        <v>6</v>
      </c>
      <c r="F29" s="24">
        <v>4.99</v>
      </c>
      <c r="G29" s="24">
        <v>3.74</v>
      </c>
      <c r="H29" s="24">
        <f t="shared" si="2"/>
        <v>22.44</v>
      </c>
      <c r="I29" s="26"/>
      <c r="J29" s="34">
        <f t="shared" si="3"/>
        <v>0</v>
      </c>
      <c r="K29" s="4"/>
      <c r="L29" s="19" t="s">
        <v>12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2:78" x14ac:dyDescent="0.25">
      <c r="B30" s="39"/>
      <c r="C30" s="30"/>
      <c r="D30" s="37" t="s">
        <v>17</v>
      </c>
      <c r="E30" s="36"/>
      <c r="F30" s="33"/>
      <c r="G30" s="33"/>
      <c r="H30" s="33"/>
      <c r="I30" s="21">
        <f>SUM(I31:I64)</f>
        <v>0</v>
      </c>
      <c r="J30" s="38">
        <f>SUM(J31:J64)</f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2:78" x14ac:dyDescent="0.25">
      <c r="B31" s="31"/>
      <c r="C31" s="54" t="s">
        <v>151</v>
      </c>
      <c r="D31" s="45" t="s">
        <v>36</v>
      </c>
      <c r="E31" s="28">
        <v>12</v>
      </c>
      <c r="F31" s="24">
        <v>5.95</v>
      </c>
      <c r="G31" s="24">
        <v>4.46</v>
      </c>
      <c r="H31" s="24">
        <f>SUM(E31*G31)</f>
        <v>53.519999999999996</v>
      </c>
      <c r="I31" s="26"/>
      <c r="J31" s="34">
        <f>I31*H31</f>
        <v>0</v>
      </c>
      <c r="K31" s="4"/>
      <c r="L31" s="19" t="s">
        <v>12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2:78" x14ac:dyDescent="0.25">
      <c r="B32" s="31"/>
      <c r="C32" s="54" t="s">
        <v>152</v>
      </c>
      <c r="D32" s="45" t="s">
        <v>37</v>
      </c>
      <c r="E32" s="28">
        <v>12</v>
      </c>
      <c r="F32" s="24">
        <v>8.1999999999999993</v>
      </c>
      <c r="G32" s="24">
        <v>6.15</v>
      </c>
      <c r="H32" s="24">
        <f t="shared" ref="H32:H64" si="4">SUM(E32*G32)</f>
        <v>73.800000000000011</v>
      </c>
      <c r="I32" s="26"/>
      <c r="J32" s="34">
        <f t="shared" ref="J32:J64" si="5">I32*H32</f>
        <v>0</v>
      </c>
      <c r="K32" s="4"/>
      <c r="L32" s="19" t="s">
        <v>12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2:95" x14ac:dyDescent="0.25">
      <c r="B33" s="31"/>
      <c r="C33" s="54" t="s">
        <v>153</v>
      </c>
      <c r="D33" s="45" t="s">
        <v>38</v>
      </c>
      <c r="E33" s="28">
        <v>12</v>
      </c>
      <c r="F33" s="24">
        <v>6.2</v>
      </c>
      <c r="G33" s="24">
        <v>4.6500000000000004</v>
      </c>
      <c r="H33" s="24">
        <f t="shared" si="4"/>
        <v>55.800000000000004</v>
      </c>
      <c r="I33" s="26"/>
      <c r="J33" s="34">
        <f t="shared" si="5"/>
        <v>0</v>
      </c>
      <c r="K33" s="4"/>
      <c r="L33" s="19" t="s">
        <v>12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2:95" x14ac:dyDescent="0.25">
      <c r="B34" s="31"/>
      <c r="C34" s="54" t="s">
        <v>154</v>
      </c>
      <c r="D34" s="45" t="s">
        <v>39</v>
      </c>
      <c r="E34" s="28">
        <v>12</v>
      </c>
      <c r="F34" s="24">
        <v>5.03</v>
      </c>
      <c r="G34" s="24">
        <v>6.7</v>
      </c>
      <c r="H34" s="24">
        <f t="shared" si="4"/>
        <v>80.400000000000006</v>
      </c>
      <c r="I34" s="26"/>
      <c r="J34" s="34">
        <f t="shared" si="5"/>
        <v>0</v>
      </c>
      <c r="K34" s="4"/>
      <c r="L34" s="19" t="s">
        <v>12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2:95" s="16" customFormat="1" x14ac:dyDescent="0.25">
      <c r="B35" s="31"/>
      <c r="C35" s="54" t="s">
        <v>155</v>
      </c>
      <c r="D35" s="45" t="s">
        <v>40</v>
      </c>
      <c r="E35" s="28">
        <v>12</v>
      </c>
      <c r="F35" s="24">
        <v>9.9</v>
      </c>
      <c r="G35" s="24">
        <v>7.43</v>
      </c>
      <c r="H35" s="24">
        <f t="shared" si="4"/>
        <v>89.16</v>
      </c>
      <c r="I35" s="26"/>
      <c r="J35" s="34">
        <f t="shared" si="5"/>
        <v>0</v>
      </c>
      <c r="K35" s="18"/>
      <c r="L35" s="19" t="s">
        <v>12</v>
      </c>
      <c r="M35" s="1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8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8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18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2:95" x14ac:dyDescent="0.25">
      <c r="B36" s="31"/>
      <c r="C36" s="54" t="s">
        <v>156</v>
      </c>
      <c r="D36" s="45" t="s">
        <v>41</v>
      </c>
      <c r="E36" s="28">
        <v>12</v>
      </c>
      <c r="F36" s="24">
        <v>6.2</v>
      </c>
      <c r="G36" s="24">
        <v>4.6500000000000004</v>
      </c>
      <c r="H36" s="24">
        <f t="shared" si="4"/>
        <v>55.800000000000004</v>
      </c>
      <c r="I36" s="26"/>
      <c r="J36" s="34">
        <f t="shared" si="5"/>
        <v>0</v>
      </c>
      <c r="K36" s="4"/>
      <c r="L36" s="19" t="s">
        <v>12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spans="2:95" x14ac:dyDescent="0.25">
      <c r="B37" s="31"/>
      <c r="C37" s="54" t="s">
        <v>157</v>
      </c>
      <c r="D37" s="45" t="s">
        <v>42</v>
      </c>
      <c r="E37" s="28">
        <v>12</v>
      </c>
      <c r="F37" s="24">
        <v>5.2</v>
      </c>
      <c r="G37" s="24">
        <v>3.9</v>
      </c>
      <c r="H37" s="24">
        <f t="shared" si="4"/>
        <v>46.8</v>
      </c>
      <c r="I37" s="26"/>
      <c r="J37" s="34">
        <f t="shared" si="5"/>
        <v>0</v>
      </c>
      <c r="K37" s="4"/>
      <c r="L37" s="19" t="s">
        <v>12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2:95" x14ac:dyDescent="0.25">
      <c r="B38" s="31"/>
      <c r="C38" s="54" t="s">
        <v>158</v>
      </c>
      <c r="D38" s="45" t="s">
        <v>43</v>
      </c>
      <c r="E38" s="28">
        <v>12</v>
      </c>
      <c r="F38" s="24">
        <v>6.7</v>
      </c>
      <c r="G38" s="24">
        <v>5.03</v>
      </c>
      <c r="H38" s="24">
        <f t="shared" si="4"/>
        <v>60.36</v>
      </c>
      <c r="I38" s="26"/>
      <c r="J38" s="34">
        <f t="shared" si="5"/>
        <v>0</v>
      </c>
      <c r="K38" s="4"/>
      <c r="L38" s="19" t="s">
        <v>12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2:95" x14ac:dyDescent="0.25">
      <c r="B39" s="31"/>
      <c r="C39" s="54" t="s">
        <v>159</v>
      </c>
      <c r="D39" s="45" t="s">
        <v>44</v>
      </c>
      <c r="E39" s="28">
        <v>12</v>
      </c>
      <c r="F39" s="24">
        <v>6.7</v>
      </c>
      <c r="G39" s="24">
        <v>5.03</v>
      </c>
      <c r="H39" s="24">
        <f t="shared" si="4"/>
        <v>60.36</v>
      </c>
      <c r="I39" s="26"/>
      <c r="J39" s="34">
        <f t="shared" si="5"/>
        <v>0</v>
      </c>
      <c r="K39" s="4"/>
      <c r="L39" s="19" t="s">
        <v>12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2:95" x14ac:dyDescent="0.25">
      <c r="B40" s="31"/>
      <c r="C40" s="54" t="s">
        <v>160</v>
      </c>
      <c r="D40" s="45" t="s">
        <v>45</v>
      </c>
      <c r="E40" s="28">
        <v>12</v>
      </c>
      <c r="F40" s="24">
        <v>14.2</v>
      </c>
      <c r="G40" s="24">
        <v>10.65</v>
      </c>
      <c r="H40" s="24">
        <f t="shared" si="4"/>
        <v>127.80000000000001</v>
      </c>
      <c r="I40" s="26"/>
      <c r="J40" s="34">
        <f t="shared" si="5"/>
        <v>0</v>
      </c>
      <c r="K40" s="4"/>
      <c r="L40" s="19" t="s">
        <v>12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2:95" x14ac:dyDescent="0.25">
      <c r="B41" s="31"/>
      <c r="C41" s="54" t="s">
        <v>162</v>
      </c>
      <c r="D41" s="49" t="s">
        <v>61</v>
      </c>
      <c r="E41" s="28">
        <v>12</v>
      </c>
      <c r="F41" s="24">
        <v>15.7</v>
      </c>
      <c r="G41" s="24">
        <v>11.78</v>
      </c>
      <c r="H41" s="24">
        <f t="shared" si="4"/>
        <v>141.35999999999999</v>
      </c>
      <c r="I41" s="26"/>
      <c r="J41" s="34">
        <f t="shared" si="5"/>
        <v>0</v>
      </c>
      <c r="K41" s="4"/>
      <c r="L41" s="19" t="s">
        <v>12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2:95" x14ac:dyDescent="0.25">
      <c r="B42" s="31"/>
      <c r="C42" s="54" t="s">
        <v>161</v>
      </c>
      <c r="D42" s="49" t="s">
        <v>46</v>
      </c>
      <c r="E42" s="28">
        <v>12</v>
      </c>
      <c r="F42" s="24">
        <v>8.1999999999999993</v>
      </c>
      <c r="G42" s="24">
        <v>6.15</v>
      </c>
      <c r="H42" s="24">
        <f>SUM(E42*G42)</f>
        <v>73.800000000000011</v>
      </c>
      <c r="I42" s="26"/>
      <c r="J42" s="34">
        <f>I42*H42</f>
        <v>0</v>
      </c>
      <c r="K42" s="4"/>
      <c r="L42" s="19" t="s">
        <v>12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2:95" x14ac:dyDescent="0.25">
      <c r="B43" s="32"/>
      <c r="C43" s="54" t="s">
        <v>275</v>
      </c>
      <c r="D43" s="46" t="s">
        <v>62</v>
      </c>
      <c r="E43" s="26">
        <v>12</v>
      </c>
      <c r="F43" s="25">
        <v>12.7</v>
      </c>
      <c r="G43" s="25">
        <v>9.5299999999999994</v>
      </c>
      <c r="H43" s="24">
        <f t="shared" si="4"/>
        <v>114.35999999999999</v>
      </c>
      <c r="I43" s="23"/>
      <c r="J43" s="34">
        <f t="shared" si="5"/>
        <v>0</v>
      </c>
      <c r="K43" s="4"/>
      <c r="L43" s="19" t="s">
        <v>12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</row>
    <row r="44" spans="2:95" s="16" customFormat="1" x14ac:dyDescent="0.25">
      <c r="B44" s="31"/>
      <c r="C44" s="54" t="s">
        <v>163</v>
      </c>
      <c r="D44" s="46" t="s">
        <v>63</v>
      </c>
      <c r="E44" s="28">
        <v>12</v>
      </c>
      <c r="F44" s="24">
        <v>5.95</v>
      </c>
      <c r="G44" s="24">
        <v>4.46</v>
      </c>
      <c r="H44" s="24">
        <f t="shared" si="4"/>
        <v>53.519999999999996</v>
      </c>
      <c r="I44" s="26"/>
      <c r="J44" s="34">
        <f t="shared" si="5"/>
        <v>0</v>
      </c>
      <c r="K44" s="18"/>
      <c r="L44" s="19" t="s">
        <v>12</v>
      </c>
      <c r="M44" s="1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18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8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18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18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2:95" x14ac:dyDescent="0.25">
      <c r="B45" s="31"/>
      <c r="C45" s="54" t="s">
        <v>164</v>
      </c>
      <c r="D45" s="46" t="s">
        <v>64</v>
      </c>
      <c r="E45" s="28">
        <v>12</v>
      </c>
      <c r="F45" s="24">
        <v>5.95</v>
      </c>
      <c r="G45" s="24">
        <v>4.46</v>
      </c>
      <c r="H45" s="24">
        <f t="shared" si="4"/>
        <v>53.519999999999996</v>
      </c>
      <c r="I45" s="26"/>
      <c r="J45" s="34">
        <f t="shared" si="5"/>
        <v>0</v>
      </c>
      <c r="K45" s="4"/>
      <c r="L45" s="19" t="s">
        <v>12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2:95" x14ac:dyDescent="0.25">
      <c r="B46" s="31"/>
      <c r="C46" s="54" t="s">
        <v>165</v>
      </c>
      <c r="D46" s="46" t="s">
        <v>65</v>
      </c>
      <c r="E46" s="28">
        <v>12</v>
      </c>
      <c r="F46" s="24">
        <v>5.95</v>
      </c>
      <c r="G46" s="24">
        <v>4.46</v>
      </c>
      <c r="H46" s="24">
        <f t="shared" si="4"/>
        <v>53.519999999999996</v>
      </c>
      <c r="I46" s="26"/>
      <c r="J46" s="34">
        <f t="shared" si="5"/>
        <v>0</v>
      </c>
      <c r="K46" s="4"/>
      <c r="L46" s="19" t="s">
        <v>12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2:95" x14ac:dyDescent="0.25">
      <c r="B47" s="31"/>
      <c r="C47" s="54" t="s">
        <v>166</v>
      </c>
      <c r="D47" s="50" t="s">
        <v>66</v>
      </c>
      <c r="E47" s="28">
        <v>12</v>
      </c>
      <c r="F47" s="24">
        <v>10.9</v>
      </c>
      <c r="G47" s="24">
        <v>8.18</v>
      </c>
      <c r="H47" s="24">
        <f t="shared" si="4"/>
        <v>98.16</v>
      </c>
      <c r="I47" s="26"/>
      <c r="J47" s="34">
        <f t="shared" si="5"/>
        <v>0</v>
      </c>
      <c r="K47" s="4"/>
      <c r="L47" s="19" t="s">
        <v>12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2:95" x14ac:dyDescent="0.25">
      <c r="B48" s="31"/>
      <c r="C48" s="54" t="s">
        <v>167</v>
      </c>
      <c r="D48" s="50" t="s">
        <v>67</v>
      </c>
      <c r="E48" s="28">
        <v>12</v>
      </c>
      <c r="F48" s="24">
        <v>10.9</v>
      </c>
      <c r="G48" s="24">
        <v>8.18</v>
      </c>
      <c r="H48" s="24">
        <f t="shared" si="4"/>
        <v>98.16</v>
      </c>
      <c r="I48" s="26"/>
      <c r="J48" s="34">
        <f t="shared" si="5"/>
        <v>0</v>
      </c>
      <c r="K48" s="4"/>
      <c r="L48" s="19" t="s">
        <v>12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2:78" x14ac:dyDescent="0.25">
      <c r="B49" s="31"/>
      <c r="C49" s="54" t="s">
        <v>168</v>
      </c>
      <c r="D49" s="50" t="s">
        <v>68</v>
      </c>
      <c r="E49" s="28">
        <v>12</v>
      </c>
      <c r="F49" s="24">
        <v>6.2</v>
      </c>
      <c r="G49" s="24">
        <v>4.6500000000000004</v>
      </c>
      <c r="H49" s="24">
        <f t="shared" si="4"/>
        <v>55.800000000000004</v>
      </c>
      <c r="I49" s="26"/>
      <c r="J49" s="34">
        <f t="shared" si="5"/>
        <v>0</v>
      </c>
      <c r="K49" s="4"/>
      <c r="L49" s="19" t="s">
        <v>12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2:78" x14ac:dyDescent="0.25">
      <c r="B50" s="31"/>
      <c r="C50" s="54" t="s">
        <v>169</v>
      </c>
      <c r="D50" s="50" t="s">
        <v>69</v>
      </c>
      <c r="E50" s="28">
        <v>12</v>
      </c>
      <c r="F50" s="24">
        <v>7.2</v>
      </c>
      <c r="G50" s="24">
        <v>5.4</v>
      </c>
      <c r="H50" s="24">
        <f t="shared" si="4"/>
        <v>64.800000000000011</v>
      </c>
      <c r="I50" s="26"/>
      <c r="J50" s="34">
        <f t="shared" si="5"/>
        <v>0</v>
      </c>
      <c r="K50" s="4"/>
      <c r="L50" s="19" t="s">
        <v>12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2:78" x14ac:dyDescent="0.25">
      <c r="B51" s="32"/>
      <c r="C51" s="54" t="s">
        <v>170</v>
      </c>
      <c r="D51" s="47" t="s">
        <v>55</v>
      </c>
      <c r="E51" s="26">
        <v>12</v>
      </c>
      <c r="F51" s="25">
        <v>5.95</v>
      </c>
      <c r="G51" s="25">
        <v>4.46</v>
      </c>
      <c r="H51" s="24">
        <f t="shared" si="4"/>
        <v>53.519999999999996</v>
      </c>
      <c r="I51" s="23"/>
      <c r="J51" s="34">
        <f t="shared" si="5"/>
        <v>0</v>
      </c>
      <c r="K51" s="4"/>
      <c r="L51" s="19" t="s">
        <v>12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2:78" x14ac:dyDescent="0.25">
      <c r="B52" s="31"/>
      <c r="C52" s="54" t="s">
        <v>171</v>
      </c>
      <c r="D52" s="47" t="s">
        <v>56</v>
      </c>
      <c r="E52" s="28">
        <v>12</v>
      </c>
      <c r="F52" s="24">
        <v>5</v>
      </c>
      <c r="G52" s="24">
        <v>3.75</v>
      </c>
      <c r="H52" s="24">
        <f t="shared" si="4"/>
        <v>45</v>
      </c>
      <c r="I52" s="26"/>
      <c r="J52" s="34">
        <f t="shared" si="5"/>
        <v>0</v>
      </c>
      <c r="K52" s="4"/>
      <c r="L52" s="19" t="s">
        <v>12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spans="2:78" x14ac:dyDescent="0.25">
      <c r="B53" s="31"/>
      <c r="C53" s="54" t="s">
        <v>172</v>
      </c>
      <c r="D53" s="47" t="s">
        <v>57</v>
      </c>
      <c r="E53" s="28">
        <v>12</v>
      </c>
      <c r="F53" s="24">
        <v>5.95</v>
      </c>
      <c r="G53" s="24">
        <v>4.46</v>
      </c>
      <c r="H53" s="24">
        <f t="shared" si="4"/>
        <v>53.519999999999996</v>
      </c>
      <c r="I53" s="26"/>
      <c r="J53" s="34">
        <f t="shared" si="5"/>
        <v>0</v>
      </c>
      <c r="K53" s="4"/>
      <c r="L53" s="19" t="s">
        <v>12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</row>
    <row r="54" spans="2:78" x14ac:dyDescent="0.25">
      <c r="B54" s="31"/>
      <c r="C54" s="54" t="s">
        <v>173</v>
      </c>
      <c r="D54" s="47" t="s">
        <v>58</v>
      </c>
      <c r="E54" s="28">
        <v>12</v>
      </c>
      <c r="F54" s="24">
        <v>5.95</v>
      </c>
      <c r="G54" s="24">
        <v>4.46</v>
      </c>
      <c r="H54" s="24">
        <f t="shared" si="4"/>
        <v>53.519999999999996</v>
      </c>
      <c r="I54" s="26"/>
      <c r="J54" s="34">
        <f t="shared" si="5"/>
        <v>0</v>
      </c>
      <c r="K54" s="4"/>
      <c r="L54" s="19" t="s">
        <v>12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</row>
    <row r="55" spans="2:78" x14ac:dyDescent="0.25">
      <c r="B55" s="31"/>
      <c r="C55" s="54" t="s">
        <v>174</v>
      </c>
      <c r="D55" s="47" t="s">
        <v>59</v>
      </c>
      <c r="E55" s="28">
        <v>12</v>
      </c>
      <c r="F55" s="24">
        <v>6.7</v>
      </c>
      <c r="G55" s="24">
        <v>5.03</v>
      </c>
      <c r="H55" s="24">
        <f t="shared" si="4"/>
        <v>60.36</v>
      </c>
      <c r="I55" s="26"/>
      <c r="J55" s="34">
        <f t="shared" si="5"/>
        <v>0</v>
      </c>
      <c r="K55" s="4"/>
      <c r="L55" s="19" t="s">
        <v>12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2:78" x14ac:dyDescent="0.25">
      <c r="B56" s="31"/>
      <c r="C56" s="54" t="s">
        <v>175</v>
      </c>
      <c r="D56" s="47" t="s">
        <v>60</v>
      </c>
      <c r="E56" s="28">
        <v>12</v>
      </c>
      <c r="F56" s="24">
        <v>6.5</v>
      </c>
      <c r="G56" s="24">
        <v>4.88</v>
      </c>
      <c r="H56" s="24">
        <f t="shared" si="4"/>
        <v>58.56</v>
      </c>
      <c r="I56" s="26"/>
      <c r="J56" s="34">
        <f t="shared" si="5"/>
        <v>0</v>
      </c>
      <c r="K56" s="4"/>
      <c r="L56" s="19" t="s">
        <v>12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</row>
    <row r="57" spans="2:78" x14ac:dyDescent="0.25">
      <c r="B57" s="31"/>
      <c r="C57" s="54" t="s">
        <v>176</v>
      </c>
      <c r="D57" s="48" t="s">
        <v>54</v>
      </c>
      <c r="E57" s="28">
        <v>12</v>
      </c>
      <c r="F57" s="24">
        <v>6.75</v>
      </c>
      <c r="G57" s="24">
        <v>5.0599999999999996</v>
      </c>
      <c r="H57" s="24">
        <f t="shared" si="4"/>
        <v>60.72</v>
      </c>
      <c r="I57" s="26"/>
      <c r="J57" s="34">
        <f t="shared" si="5"/>
        <v>0</v>
      </c>
      <c r="K57" s="4"/>
      <c r="L57" s="19" t="s">
        <v>12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</row>
    <row r="58" spans="2:78" x14ac:dyDescent="0.25">
      <c r="B58" s="31"/>
      <c r="C58" s="54" t="s">
        <v>177</v>
      </c>
      <c r="D58" s="48" t="s">
        <v>47</v>
      </c>
      <c r="E58" s="28">
        <v>12</v>
      </c>
      <c r="F58" s="24">
        <v>6.75</v>
      </c>
      <c r="G58" s="24">
        <v>5.0599999999999996</v>
      </c>
      <c r="H58" s="24">
        <f t="shared" si="4"/>
        <v>60.72</v>
      </c>
      <c r="I58" s="26"/>
      <c r="J58" s="34">
        <f t="shared" si="5"/>
        <v>0</v>
      </c>
      <c r="K58" s="4"/>
      <c r="L58" s="19" t="s">
        <v>12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2:78" x14ac:dyDescent="0.25">
      <c r="B59" s="31"/>
      <c r="C59" s="54" t="s">
        <v>178</v>
      </c>
      <c r="D59" s="48" t="s">
        <v>48</v>
      </c>
      <c r="E59" s="28">
        <v>12</v>
      </c>
      <c r="F59" s="24">
        <v>6.75</v>
      </c>
      <c r="G59" s="24">
        <v>5.0599999999999996</v>
      </c>
      <c r="H59" s="24">
        <f t="shared" si="4"/>
        <v>60.72</v>
      </c>
      <c r="I59" s="26"/>
      <c r="J59" s="34">
        <f t="shared" si="5"/>
        <v>0</v>
      </c>
      <c r="K59" s="4"/>
      <c r="L59" s="19" t="s">
        <v>12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2:78" x14ac:dyDescent="0.25">
      <c r="B60" s="31"/>
      <c r="C60" s="54" t="s">
        <v>179</v>
      </c>
      <c r="D60" s="48" t="s">
        <v>49</v>
      </c>
      <c r="E60" s="28">
        <v>12</v>
      </c>
      <c r="F60" s="24">
        <v>6.75</v>
      </c>
      <c r="G60" s="24">
        <v>5.0599999999999996</v>
      </c>
      <c r="H60" s="24">
        <f t="shared" si="4"/>
        <v>60.72</v>
      </c>
      <c r="I60" s="26"/>
      <c r="J60" s="34">
        <f t="shared" si="5"/>
        <v>0</v>
      </c>
      <c r="K60" s="4"/>
      <c r="L60" s="19" t="s">
        <v>12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2:78" x14ac:dyDescent="0.25">
      <c r="B61" s="32"/>
      <c r="C61" s="54" t="s">
        <v>180</v>
      </c>
      <c r="D61" s="48" t="s">
        <v>50</v>
      </c>
      <c r="E61" s="26">
        <v>12</v>
      </c>
      <c r="F61" s="24">
        <v>6.75</v>
      </c>
      <c r="G61" s="24">
        <v>5.0599999999999996</v>
      </c>
      <c r="H61" s="24"/>
      <c r="I61" s="23"/>
      <c r="J61" s="34">
        <f t="shared" si="5"/>
        <v>0</v>
      </c>
      <c r="K61" s="4"/>
      <c r="L61" s="19" t="s">
        <v>12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2:78" x14ac:dyDescent="0.25">
      <c r="B62" s="31"/>
      <c r="C62" s="54" t="s">
        <v>181</v>
      </c>
      <c r="D62" s="48" t="s">
        <v>51</v>
      </c>
      <c r="E62" s="28">
        <v>12</v>
      </c>
      <c r="F62" s="24">
        <v>6.75</v>
      </c>
      <c r="G62" s="24">
        <v>5.0599999999999996</v>
      </c>
      <c r="H62" s="24">
        <f t="shared" si="4"/>
        <v>60.72</v>
      </c>
      <c r="I62" s="26"/>
      <c r="J62" s="34">
        <f t="shared" si="5"/>
        <v>0</v>
      </c>
      <c r="K62" s="4"/>
      <c r="L62" s="19" t="s">
        <v>12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</row>
    <row r="63" spans="2:78" x14ac:dyDescent="0.25">
      <c r="B63" s="31"/>
      <c r="C63" s="54" t="s">
        <v>182</v>
      </c>
      <c r="D63" s="48" t="s">
        <v>52</v>
      </c>
      <c r="E63" s="28">
        <v>12</v>
      </c>
      <c r="F63" s="24">
        <v>6.75</v>
      </c>
      <c r="G63" s="24">
        <v>5.0599999999999996</v>
      </c>
      <c r="H63" s="24">
        <f t="shared" si="4"/>
        <v>60.72</v>
      </c>
      <c r="I63" s="26"/>
      <c r="J63" s="34">
        <f t="shared" si="5"/>
        <v>0</v>
      </c>
      <c r="K63" s="4"/>
      <c r="L63" s="19" t="s">
        <v>12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</row>
    <row r="64" spans="2:78" x14ac:dyDescent="0.25">
      <c r="B64" s="31"/>
      <c r="C64" s="54" t="s">
        <v>183</v>
      </c>
      <c r="D64" s="48" t="s">
        <v>53</v>
      </c>
      <c r="E64" s="28">
        <v>12</v>
      </c>
      <c r="F64" s="24">
        <v>6.75</v>
      </c>
      <c r="G64" s="24">
        <v>5.0599999999999996</v>
      </c>
      <c r="H64" s="24">
        <f t="shared" si="4"/>
        <v>60.72</v>
      </c>
      <c r="I64" s="26"/>
      <c r="J64" s="34">
        <f t="shared" si="5"/>
        <v>0</v>
      </c>
      <c r="K64" s="4"/>
      <c r="L64" s="19" t="s">
        <v>12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</row>
    <row r="65" spans="2:77" x14ac:dyDescent="0.25">
      <c r="B65" s="39"/>
      <c r="C65" s="30"/>
      <c r="D65" s="37" t="s">
        <v>23</v>
      </c>
      <c r="E65" s="36"/>
      <c r="F65" s="33"/>
      <c r="G65" s="33"/>
      <c r="H65" s="33"/>
      <c r="I65" s="21">
        <f>SUM(I66:I72)</f>
        <v>0</v>
      </c>
      <c r="J65" s="38">
        <f>SUM(J66:J72)</f>
        <v>0</v>
      </c>
      <c r="K65" s="4"/>
      <c r="L65" s="1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</row>
    <row r="66" spans="2:77" x14ac:dyDescent="0.25">
      <c r="B66" s="31"/>
      <c r="C66" s="54" t="s">
        <v>202</v>
      </c>
      <c r="D66" s="45" t="s">
        <v>70</v>
      </c>
      <c r="E66" s="28">
        <v>6</v>
      </c>
      <c r="F66" s="24">
        <v>3.99</v>
      </c>
      <c r="G66" s="24">
        <v>2.99</v>
      </c>
      <c r="H66" s="24">
        <f>SUM(E66*G66)</f>
        <v>17.940000000000001</v>
      </c>
      <c r="I66" s="26"/>
      <c r="J66" s="34">
        <f>I66*H66</f>
        <v>0</v>
      </c>
      <c r="K66" s="4"/>
      <c r="L66" s="19" t="s">
        <v>12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</row>
    <row r="67" spans="2:77" x14ac:dyDescent="0.25">
      <c r="B67" s="31"/>
      <c r="C67" s="54" t="s">
        <v>201</v>
      </c>
      <c r="D67" s="45" t="s">
        <v>72</v>
      </c>
      <c r="E67" s="28">
        <v>6</v>
      </c>
      <c r="F67" s="24">
        <v>3.99</v>
      </c>
      <c r="G67" s="24">
        <v>2.99</v>
      </c>
      <c r="H67" s="24">
        <f>SUM(E67*G67)</f>
        <v>17.940000000000001</v>
      </c>
      <c r="I67" s="26"/>
      <c r="J67" s="34">
        <f>I67*H67</f>
        <v>0</v>
      </c>
      <c r="K67" s="4"/>
      <c r="L67" s="19" t="s">
        <v>12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spans="2:77" x14ac:dyDescent="0.25">
      <c r="B68" s="31"/>
      <c r="C68" s="54" t="s">
        <v>207</v>
      </c>
      <c r="D68" s="45" t="s">
        <v>71</v>
      </c>
      <c r="E68" s="28">
        <v>6</v>
      </c>
      <c r="F68" s="24">
        <v>3.99</v>
      </c>
      <c r="G68" s="24">
        <v>2.99</v>
      </c>
      <c r="H68" s="24">
        <f t="shared" ref="H68:H70" si="6">SUM(E68*G68)</f>
        <v>17.940000000000001</v>
      </c>
      <c r="I68" s="26"/>
      <c r="J68" s="34">
        <f t="shared" ref="J68:J70" si="7">I68*H68</f>
        <v>0</v>
      </c>
      <c r="K68" s="4"/>
      <c r="L68" s="19" t="s">
        <v>12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2:77" s="4" customFormat="1" x14ac:dyDescent="0.25">
      <c r="B69" s="31"/>
      <c r="C69" s="54" t="s">
        <v>203</v>
      </c>
      <c r="D69" s="46" t="s">
        <v>73</v>
      </c>
      <c r="E69" s="28">
        <v>6</v>
      </c>
      <c r="F69" s="24">
        <v>3.99</v>
      </c>
      <c r="G69" s="24">
        <v>2.99</v>
      </c>
      <c r="H69" s="24">
        <f t="shared" si="6"/>
        <v>17.940000000000001</v>
      </c>
      <c r="I69" s="26"/>
      <c r="J69" s="34">
        <f t="shared" si="7"/>
        <v>0</v>
      </c>
      <c r="L69" s="19" t="s">
        <v>12</v>
      </c>
    </row>
    <row r="70" spans="2:77" x14ac:dyDescent="0.25">
      <c r="B70" s="31"/>
      <c r="C70" s="54" t="s">
        <v>204</v>
      </c>
      <c r="D70" s="46" t="s">
        <v>74</v>
      </c>
      <c r="E70" s="28">
        <v>6</v>
      </c>
      <c r="F70" s="24">
        <v>3.99</v>
      </c>
      <c r="G70" s="24">
        <v>2.99</v>
      </c>
      <c r="H70" s="24">
        <f t="shared" si="6"/>
        <v>17.940000000000001</v>
      </c>
      <c r="I70" s="26"/>
      <c r="J70" s="34">
        <f t="shared" si="7"/>
        <v>0</v>
      </c>
      <c r="K70" s="4"/>
      <c r="L70" s="19" t="s">
        <v>12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spans="2:77" x14ac:dyDescent="0.25">
      <c r="B71" s="31"/>
      <c r="C71" s="54" t="s">
        <v>205</v>
      </c>
      <c r="D71" s="47" t="s">
        <v>29</v>
      </c>
      <c r="E71" s="28">
        <v>6</v>
      </c>
      <c r="F71" s="24">
        <v>3.99</v>
      </c>
      <c r="G71" s="24">
        <v>2.99</v>
      </c>
      <c r="H71" s="24">
        <f t="shared" ref="H71:H72" si="8">SUM(E71*G71)</f>
        <v>17.940000000000001</v>
      </c>
      <c r="I71" s="26"/>
      <c r="J71" s="34">
        <f t="shared" ref="J71:J72" si="9">I71*H71</f>
        <v>0</v>
      </c>
      <c r="K71" s="4"/>
      <c r="L71" s="19" t="s">
        <v>12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2" spans="2:77" x14ac:dyDescent="0.25">
      <c r="B72" s="31"/>
      <c r="C72" s="54" t="s">
        <v>206</v>
      </c>
      <c r="D72" s="47" t="s">
        <v>30</v>
      </c>
      <c r="E72" s="28">
        <v>6</v>
      </c>
      <c r="F72" s="24">
        <v>3.99</v>
      </c>
      <c r="G72" s="24">
        <v>2.99</v>
      </c>
      <c r="H72" s="24">
        <f t="shared" si="8"/>
        <v>17.940000000000001</v>
      </c>
      <c r="I72" s="26"/>
      <c r="J72" s="34">
        <f t="shared" si="9"/>
        <v>0</v>
      </c>
      <c r="K72" s="4"/>
      <c r="L72" s="19" t="s">
        <v>12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</row>
    <row r="73" spans="2:77" x14ac:dyDescent="0.25">
      <c r="B73" s="39"/>
      <c r="C73" s="30"/>
      <c r="D73" s="37" t="s">
        <v>22</v>
      </c>
      <c r="E73" s="36"/>
      <c r="F73" s="33"/>
      <c r="G73" s="33"/>
      <c r="H73" s="33"/>
      <c r="I73" s="21">
        <f>SUM(I74:I78)</f>
        <v>0</v>
      </c>
      <c r="J73" s="38">
        <f>SUM(J74:J78)</f>
        <v>0</v>
      </c>
      <c r="K73" s="4"/>
      <c r="L73" s="1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spans="2:77" x14ac:dyDescent="0.25">
      <c r="B74" s="31"/>
      <c r="C74" s="54" t="s">
        <v>186</v>
      </c>
      <c r="D74" s="45" t="s">
        <v>75</v>
      </c>
      <c r="E74" s="28">
        <v>6</v>
      </c>
      <c r="F74" s="24">
        <v>3.99</v>
      </c>
      <c r="G74" s="24">
        <v>2.99</v>
      </c>
      <c r="H74" s="24">
        <f>SUM(E74*G74)</f>
        <v>17.940000000000001</v>
      </c>
      <c r="I74" s="26"/>
      <c r="J74" s="34">
        <f>I74*H74</f>
        <v>0</v>
      </c>
      <c r="K74" s="4"/>
      <c r="L74" s="19" t="s">
        <v>12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2:77" x14ac:dyDescent="0.25">
      <c r="B75" s="31"/>
      <c r="C75" s="54" t="s">
        <v>185</v>
      </c>
      <c r="D75" s="45" t="s">
        <v>77</v>
      </c>
      <c r="E75" s="28">
        <v>6</v>
      </c>
      <c r="F75" s="24">
        <v>3.99</v>
      </c>
      <c r="G75" s="24">
        <v>2.99</v>
      </c>
      <c r="H75" s="24">
        <f>SUM(E75*G75)</f>
        <v>17.940000000000001</v>
      </c>
      <c r="I75" s="26"/>
      <c r="J75" s="34">
        <f>I75*H75</f>
        <v>0</v>
      </c>
      <c r="K75" s="4"/>
      <c r="L75" s="19" t="s">
        <v>12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spans="2:77" x14ac:dyDescent="0.25">
      <c r="B76" s="31"/>
      <c r="C76" s="54" t="s">
        <v>184</v>
      </c>
      <c r="D76" s="45" t="s">
        <v>76</v>
      </c>
      <c r="E76" s="28">
        <v>6</v>
      </c>
      <c r="F76" s="24">
        <v>3.99</v>
      </c>
      <c r="G76" s="24">
        <v>2.99</v>
      </c>
      <c r="H76" s="24">
        <f t="shared" ref="H76:H78" si="10">SUM(E76*G76)</f>
        <v>17.940000000000001</v>
      </c>
      <c r="I76" s="26"/>
      <c r="J76" s="34">
        <f t="shared" ref="J76:J78" si="11">I76*H76</f>
        <v>0</v>
      </c>
      <c r="K76" s="4"/>
      <c r="L76" s="19" t="s">
        <v>12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spans="2:77" s="4" customFormat="1" x14ac:dyDescent="0.25">
      <c r="B77" s="31"/>
      <c r="C77" s="54" t="s">
        <v>187</v>
      </c>
      <c r="D77" s="46" t="s">
        <v>78</v>
      </c>
      <c r="E77" s="28">
        <v>6</v>
      </c>
      <c r="F77" s="24">
        <v>3.99</v>
      </c>
      <c r="G77" s="24">
        <v>2.99</v>
      </c>
      <c r="H77" s="24">
        <f t="shared" si="10"/>
        <v>17.940000000000001</v>
      </c>
      <c r="I77" s="26"/>
      <c r="J77" s="34">
        <f t="shared" si="11"/>
        <v>0</v>
      </c>
      <c r="L77" s="19" t="s">
        <v>12</v>
      </c>
    </row>
    <row r="78" spans="2:77" x14ac:dyDescent="0.25">
      <c r="B78" s="31"/>
      <c r="C78" s="54" t="s">
        <v>188</v>
      </c>
      <c r="D78" s="47" t="s">
        <v>79</v>
      </c>
      <c r="E78" s="28">
        <v>6</v>
      </c>
      <c r="F78" s="24">
        <v>3.99</v>
      </c>
      <c r="G78" s="24">
        <v>2.99</v>
      </c>
      <c r="H78" s="24">
        <f t="shared" si="10"/>
        <v>17.940000000000001</v>
      </c>
      <c r="I78" s="26"/>
      <c r="J78" s="34">
        <f t="shared" si="11"/>
        <v>0</v>
      </c>
      <c r="K78" s="4"/>
      <c r="L78" s="19" t="s">
        <v>12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2:77" ht="18.75" x14ac:dyDescent="0.3">
      <c r="B79" s="71" t="s">
        <v>18</v>
      </c>
      <c r="C79" s="72"/>
      <c r="D79" s="72"/>
      <c r="E79" s="72"/>
      <c r="F79" s="72"/>
      <c r="G79" s="72"/>
      <c r="H79" s="72"/>
      <c r="I79" s="72"/>
      <c r="J79" s="7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2:77" x14ac:dyDescent="0.25">
      <c r="B80" s="20"/>
      <c r="C80" s="22"/>
      <c r="D80" s="37" t="s">
        <v>19</v>
      </c>
      <c r="E80" s="30"/>
      <c r="F80" s="22"/>
      <c r="G80" s="22"/>
      <c r="H80" s="22"/>
      <c r="I80" s="21">
        <f>SUM(I81:I95)</f>
        <v>0</v>
      </c>
      <c r="J80" s="38">
        <f>SUM(J81:J95)</f>
        <v>0</v>
      </c>
      <c r="K80" s="4"/>
      <c r="L80" s="17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1:77" x14ac:dyDescent="0.25">
      <c r="A81" s="4"/>
      <c r="B81" s="31"/>
      <c r="C81" s="54" t="s">
        <v>276</v>
      </c>
      <c r="D81" s="45" t="s">
        <v>80</v>
      </c>
      <c r="E81" s="28">
        <v>1</v>
      </c>
      <c r="F81" s="24"/>
      <c r="G81" s="24">
        <v>17</v>
      </c>
      <c r="H81" s="24">
        <f>SUM(E81*G81)</f>
        <v>17</v>
      </c>
      <c r="I81" s="26"/>
      <c r="J81" s="34">
        <f>I81*H81</f>
        <v>0</v>
      </c>
      <c r="L81" s="19" t="s">
        <v>12</v>
      </c>
      <c r="N81" s="4"/>
    </row>
    <row r="82" spans="1:77" x14ac:dyDescent="0.25">
      <c r="B82" s="31"/>
      <c r="C82" s="54" t="s">
        <v>277</v>
      </c>
      <c r="D82" s="45" t="s">
        <v>81</v>
      </c>
      <c r="E82" s="28">
        <v>1</v>
      </c>
      <c r="F82" s="24"/>
      <c r="G82" s="24">
        <v>17</v>
      </c>
      <c r="H82" s="24">
        <f t="shared" ref="H82" si="12">SUM(E82*G82)</f>
        <v>17</v>
      </c>
      <c r="I82" s="26"/>
      <c r="J82" s="34">
        <f>I82*H82</f>
        <v>0</v>
      </c>
      <c r="K82" s="4"/>
      <c r="L82" s="19" t="s">
        <v>12</v>
      </c>
      <c r="M82" s="4"/>
      <c r="N82" s="4"/>
    </row>
    <row r="83" spans="1:77" x14ac:dyDescent="0.25">
      <c r="B83" s="31"/>
      <c r="C83" s="54" t="s">
        <v>278</v>
      </c>
      <c r="D83" s="45" t="s">
        <v>82</v>
      </c>
      <c r="E83" s="28">
        <v>1</v>
      </c>
      <c r="F83" s="24"/>
      <c r="G83" s="24">
        <v>16</v>
      </c>
      <c r="H83" s="24">
        <f>SUM(G83*E83)</f>
        <v>16</v>
      </c>
      <c r="I83" s="26"/>
      <c r="J83" s="34">
        <f t="shared" ref="J83:J91" si="13">I83*H83</f>
        <v>0</v>
      </c>
      <c r="K83" s="4"/>
      <c r="L83" s="19" t="s">
        <v>12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1:77" x14ac:dyDescent="0.25">
      <c r="A84" s="4"/>
      <c r="B84" s="31"/>
      <c r="C84" s="54" t="s">
        <v>290</v>
      </c>
      <c r="D84" s="46" t="s">
        <v>211</v>
      </c>
      <c r="E84" s="28">
        <v>1</v>
      </c>
      <c r="F84" s="24"/>
      <c r="G84" s="24">
        <v>30</v>
      </c>
      <c r="H84" s="24">
        <v>30</v>
      </c>
      <c r="I84" s="26"/>
      <c r="J84" s="34">
        <f t="shared" si="13"/>
        <v>0</v>
      </c>
      <c r="L84" s="19" t="s">
        <v>12</v>
      </c>
      <c r="N84" s="4"/>
    </row>
    <row r="85" spans="1:77" x14ac:dyDescent="0.25">
      <c r="A85" s="4"/>
      <c r="B85" s="31"/>
      <c r="C85" s="54" t="s">
        <v>279</v>
      </c>
      <c r="D85" s="46" t="s">
        <v>83</v>
      </c>
      <c r="E85" s="28">
        <v>1</v>
      </c>
      <c r="F85" s="24"/>
      <c r="G85" s="24">
        <v>17</v>
      </c>
      <c r="H85" s="24">
        <f t="shared" ref="H85:H91" si="14">SUM(E85*G85)</f>
        <v>17</v>
      </c>
      <c r="I85" s="26"/>
      <c r="J85" s="34">
        <f t="shared" si="13"/>
        <v>0</v>
      </c>
      <c r="L85" s="19" t="s">
        <v>12</v>
      </c>
      <c r="N85" s="4"/>
    </row>
    <row r="86" spans="1:77" x14ac:dyDescent="0.25">
      <c r="A86" s="4"/>
      <c r="B86" s="31"/>
      <c r="C86" s="54" t="s">
        <v>280</v>
      </c>
      <c r="D86" s="46" t="s">
        <v>84</v>
      </c>
      <c r="E86" s="28">
        <v>1</v>
      </c>
      <c r="F86" s="24"/>
      <c r="G86" s="24">
        <v>17</v>
      </c>
      <c r="H86" s="24">
        <f t="shared" si="14"/>
        <v>17</v>
      </c>
      <c r="I86" s="26"/>
      <c r="J86" s="34">
        <f t="shared" si="13"/>
        <v>0</v>
      </c>
      <c r="L86" s="19" t="s">
        <v>12</v>
      </c>
      <c r="N86" s="4"/>
    </row>
    <row r="87" spans="1:77" x14ac:dyDescent="0.25">
      <c r="A87" s="4"/>
      <c r="B87" s="31"/>
      <c r="C87" s="54" t="s">
        <v>289</v>
      </c>
      <c r="D87" s="47" t="s">
        <v>88</v>
      </c>
      <c r="E87" s="28">
        <v>1</v>
      </c>
      <c r="F87" s="24"/>
      <c r="G87" s="24">
        <v>20</v>
      </c>
      <c r="H87" s="24">
        <f>SUM(E87*G87)</f>
        <v>20</v>
      </c>
      <c r="I87" s="26"/>
      <c r="J87" s="34">
        <f>I87*H87</f>
        <v>0</v>
      </c>
      <c r="L87" s="19" t="s">
        <v>12</v>
      </c>
      <c r="N87" s="4"/>
    </row>
    <row r="88" spans="1:77" x14ac:dyDescent="0.25">
      <c r="A88" s="4"/>
      <c r="B88" s="31"/>
      <c r="C88" s="54" t="s">
        <v>281</v>
      </c>
      <c r="D88" s="47" t="s">
        <v>85</v>
      </c>
      <c r="E88" s="28">
        <v>1</v>
      </c>
      <c r="F88" s="24"/>
      <c r="G88" s="24">
        <v>15</v>
      </c>
      <c r="H88" s="24">
        <f t="shared" si="14"/>
        <v>15</v>
      </c>
      <c r="I88" s="26"/>
      <c r="J88" s="34">
        <f t="shared" si="13"/>
        <v>0</v>
      </c>
      <c r="L88" s="19" t="s">
        <v>12</v>
      </c>
      <c r="N88" s="4"/>
    </row>
    <row r="89" spans="1:77" x14ac:dyDescent="0.25">
      <c r="A89" s="4"/>
      <c r="B89" s="31"/>
      <c r="C89" s="54" t="s">
        <v>282</v>
      </c>
      <c r="D89" s="47" t="s">
        <v>210</v>
      </c>
      <c r="E89" s="28">
        <v>1</v>
      </c>
      <c r="F89" s="24"/>
      <c r="G89" s="24">
        <v>18</v>
      </c>
      <c r="H89" s="24">
        <f t="shared" ref="H89" si="15">SUM(E89*G89)</f>
        <v>18</v>
      </c>
      <c r="I89" s="26"/>
      <c r="J89" s="34">
        <f t="shared" ref="J89" si="16">I89*H89</f>
        <v>0</v>
      </c>
      <c r="L89" s="19" t="s">
        <v>12</v>
      </c>
      <c r="N89" s="4"/>
    </row>
    <row r="90" spans="1:77" x14ac:dyDescent="0.25">
      <c r="A90" s="4"/>
      <c r="B90" s="31"/>
      <c r="C90" s="54" t="s">
        <v>283</v>
      </c>
      <c r="D90" s="47" t="s">
        <v>86</v>
      </c>
      <c r="E90" s="28">
        <v>1</v>
      </c>
      <c r="F90" s="24"/>
      <c r="G90" s="24">
        <v>16</v>
      </c>
      <c r="H90" s="24">
        <f t="shared" si="14"/>
        <v>16</v>
      </c>
      <c r="I90" s="26"/>
      <c r="J90" s="34">
        <f t="shared" si="13"/>
        <v>0</v>
      </c>
      <c r="L90" s="19" t="s">
        <v>12</v>
      </c>
      <c r="N90" s="4"/>
    </row>
    <row r="91" spans="1:77" x14ac:dyDescent="0.25">
      <c r="A91" s="4"/>
      <c r="B91" s="31"/>
      <c r="C91" s="54" t="s">
        <v>284</v>
      </c>
      <c r="D91" s="47" t="s">
        <v>87</v>
      </c>
      <c r="E91" s="28">
        <v>1</v>
      </c>
      <c r="F91" s="24"/>
      <c r="G91" s="24">
        <v>17</v>
      </c>
      <c r="H91" s="24">
        <f t="shared" si="14"/>
        <v>17</v>
      </c>
      <c r="I91" s="26"/>
      <c r="J91" s="34">
        <f t="shared" si="13"/>
        <v>0</v>
      </c>
      <c r="L91" s="19" t="s">
        <v>12</v>
      </c>
      <c r="N91" s="4"/>
    </row>
    <row r="92" spans="1:77" x14ac:dyDescent="0.25">
      <c r="A92" s="4"/>
      <c r="B92" s="31"/>
      <c r="C92" s="54" t="s">
        <v>285</v>
      </c>
      <c r="D92" s="48" t="s">
        <v>89</v>
      </c>
      <c r="E92" s="28">
        <v>1</v>
      </c>
      <c r="F92" s="24"/>
      <c r="G92" s="24">
        <v>21</v>
      </c>
      <c r="H92" s="24">
        <f t="shared" ref="H92:H95" si="17">SUM(E92*G92)</f>
        <v>21</v>
      </c>
      <c r="I92" s="26"/>
      <c r="J92" s="34">
        <f t="shared" ref="J92:J95" si="18">I92*H92</f>
        <v>0</v>
      </c>
      <c r="L92" s="19" t="s">
        <v>12</v>
      </c>
      <c r="N92" s="4"/>
    </row>
    <row r="93" spans="1:77" x14ac:dyDescent="0.25">
      <c r="A93" s="4"/>
      <c r="B93" s="31"/>
      <c r="C93" s="54" t="s">
        <v>286</v>
      </c>
      <c r="D93" s="48" t="s">
        <v>90</v>
      </c>
      <c r="E93" s="28">
        <v>1</v>
      </c>
      <c r="F93" s="24"/>
      <c r="G93" s="24">
        <v>21</v>
      </c>
      <c r="H93" s="24">
        <f t="shared" si="17"/>
        <v>21</v>
      </c>
      <c r="I93" s="26"/>
      <c r="J93" s="34">
        <f t="shared" si="18"/>
        <v>0</v>
      </c>
      <c r="L93" s="19" t="s">
        <v>12</v>
      </c>
      <c r="N93" s="4"/>
    </row>
    <row r="94" spans="1:77" x14ac:dyDescent="0.25">
      <c r="A94" s="4"/>
      <c r="B94" s="31"/>
      <c r="C94" s="54" t="s">
        <v>287</v>
      </c>
      <c r="D94" s="48" t="s">
        <v>92</v>
      </c>
      <c r="E94" s="28">
        <v>1</v>
      </c>
      <c r="F94" s="24"/>
      <c r="G94" s="24">
        <v>20</v>
      </c>
      <c r="H94" s="24">
        <f t="shared" si="17"/>
        <v>20</v>
      </c>
      <c r="I94" s="26"/>
      <c r="J94" s="34">
        <f t="shared" si="18"/>
        <v>0</v>
      </c>
      <c r="L94" s="19" t="s">
        <v>12</v>
      </c>
      <c r="N94" s="4"/>
    </row>
    <row r="95" spans="1:77" x14ac:dyDescent="0.25">
      <c r="A95" s="4"/>
      <c r="B95" s="31"/>
      <c r="C95" s="54" t="s">
        <v>288</v>
      </c>
      <c r="D95" s="48" t="s">
        <v>91</v>
      </c>
      <c r="E95" s="28">
        <v>1</v>
      </c>
      <c r="F95" s="24"/>
      <c r="G95" s="24">
        <v>20</v>
      </c>
      <c r="H95" s="24">
        <f t="shared" si="17"/>
        <v>20</v>
      </c>
      <c r="I95" s="26"/>
      <c r="J95" s="34">
        <f t="shared" si="18"/>
        <v>0</v>
      </c>
      <c r="L95" s="19" t="s">
        <v>12</v>
      </c>
      <c r="N95" s="4"/>
    </row>
    <row r="96" spans="1:77" x14ac:dyDescent="0.25">
      <c r="A96" s="4"/>
      <c r="B96" s="20"/>
      <c r="C96" s="22"/>
      <c r="D96" s="37" t="s">
        <v>20</v>
      </c>
      <c r="E96" s="30"/>
      <c r="F96" s="22"/>
      <c r="G96" s="22"/>
      <c r="H96" s="22"/>
      <c r="I96" s="21">
        <f>SUM(I97:I132)</f>
        <v>0</v>
      </c>
      <c r="J96" s="38">
        <f>SUM(J97:J132)</f>
        <v>0</v>
      </c>
      <c r="L96" s="4"/>
      <c r="N96" s="4"/>
    </row>
    <row r="97" spans="1:14" x14ac:dyDescent="0.25">
      <c r="A97" s="4"/>
      <c r="B97" s="31"/>
      <c r="C97" s="54" t="s">
        <v>219</v>
      </c>
      <c r="D97" s="45" t="s">
        <v>93</v>
      </c>
      <c r="E97" s="28">
        <v>1</v>
      </c>
      <c r="F97" s="24"/>
      <c r="G97" s="24">
        <v>22</v>
      </c>
      <c r="H97" s="24">
        <f>SUM(E97*G97)</f>
        <v>22</v>
      </c>
      <c r="I97" s="26"/>
      <c r="J97" s="34">
        <f>I97*H97</f>
        <v>0</v>
      </c>
      <c r="L97" s="19" t="s">
        <v>12</v>
      </c>
      <c r="N97" s="4"/>
    </row>
    <row r="98" spans="1:14" x14ac:dyDescent="0.25">
      <c r="A98" s="4"/>
      <c r="B98" s="31"/>
      <c r="C98" s="54" t="s">
        <v>268</v>
      </c>
      <c r="D98" s="45" t="s">
        <v>94</v>
      </c>
      <c r="E98" s="28">
        <v>1</v>
      </c>
      <c r="F98" s="24"/>
      <c r="G98" s="24">
        <v>30</v>
      </c>
      <c r="H98" s="24">
        <f t="shared" ref="H98:H129" si="19">SUM(E98*G98)</f>
        <v>30</v>
      </c>
      <c r="I98" s="26"/>
      <c r="J98" s="34">
        <f t="shared" ref="J98:J132" si="20">I98*H98</f>
        <v>0</v>
      </c>
      <c r="L98" s="19" t="s">
        <v>12</v>
      </c>
      <c r="N98" s="4"/>
    </row>
    <row r="99" spans="1:14" x14ac:dyDescent="0.25">
      <c r="A99" s="4"/>
      <c r="B99" s="31"/>
      <c r="C99" s="54" t="s">
        <v>269</v>
      </c>
      <c r="D99" s="45" t="s">
        <v>95</v>
      </c>
      <c r="E99" s="28">
        <v>1</v>
      </c>
      <c r="F99" s="24"/>
      <c r="G99" s="24">
        <v>22</v>
      </c>
      <c r="H99" s="24">
        <f t="shared" si="19"/>
        <v>22</v>
      </c>
      <c r="I99" s="26"/>
      <c r="J99" s="34">
        <f t="shared" si="20"/>
        <v>0</v>
      </c>
      <c r="L99" s="19" t="s">
        <v>12</v>
      </c>
      <c r="N99" s="4"/>
    </row>
    <row r="100" spans="1:14" x14ac:dyDescent="0.25">
      <c r="B100" s="31"/>
      <c r="C100" s="54" t="s">
        <v>270</v>
      </c>
      <c r="D100" s="45" t="s">
        <v>96</v>
      </c>
      <c r="E100" s="28">
        <v>1</v>
      </c>
      <c r="F100" s="24"/>
      <c r="G100" s="24">
        <v>25</v>
      </c>
      <c r="H100" s="24">
        <f t="shared" si="19"/>
        <v>25</v>
      </c>
      <c r="I100" s="26"/>
      <c r="J100" s="34">
        <f t="shared" si="20"/>
        <v>0</v>
      </c>
      <c r="L100" s="19" t="s">
        <v>12</v>
      </c>
      <c r="N100" s="4"/>
    </row>
    <row r="101" spans="1:14" x14ac:dyDescent="0.25">
      <c r="B101" s="31"/>
      <c r="C101" s="54" t="s">
        <v>271</v>
      </c>
      <c r="D101" s="45" t="s">
        <v>97</v>
      </c>
      <c r="E101" s="28">
        <v>1</v>
      </c>
      <c r="F101" s="24"/>
      <c r="G101" s="24">
        <v>47.5</v>
      </c>
      <c r="H101" s="24">
        <f t="shared" si="19"/>
        <v>47.5</v>
      </c>
      <c r="I101" s="26"/>
      <c r="J101" s="34">
        <f t="shared" si="20"/>
        <v>0</v>
      </c>
      <c r="L101" s="19" t="s">
        <v>12</v>
      </c>
      <c r="N101" s="4"/>
    </row>
    <row r="102" spans="1:14" x14ac:dyDescent="0.25">
      <c r="B102" s="31"/>
      <c r="C102" s="54" t="s">
        <v>272</v>
      </c>
      <c r="D102" s="45" t="s">
        <v>98</v>
      </c>
      <c r="E102" s="28">
        <v>1</v>
      </c>
      <c r="F102" s="24"/>
      <c r="G102" s="24">
        <v>20</v>
      </c>
      <c r="H102" s="24">
        <f t="shared" si="19"/>
        <v>20</v>
      </c>
      <c r="I102" s="26"/>
      <c r="J102" s="34">
        <f t="shared" si="20"/>
        <v>0</v>
      </c>
      <c r="L102" s="19" t="s">
        <v>12</v>
      </c>
      <c r="N102" s="4"/>
    </row>
    <row r="103" spans="1:14" x14ac:dyDescent="0.25">
      <c r="B103" s="31"/>
      <c r="C103" s="54" t="s">
        <v>273</v>
      </c>
      <c r="D103" s="45" t="s">
        <v>99</v>
      </c>
      <c r="E103" s="28">
        <v>1</v>
      </c>
      <c r="F103" s="24"/>
      <c r="G103" s="24">
        <v>19</v>
      </c>
      <c r="H103" s="24">
        <f t="shared" si="19"/>
        <v>19</v>
      </c>
      <c r="I103" s="26"/>
      <c r="J103" s="34">
        <f t="shared" si="20"/>
        <v>0</v>
      </c>
      <c r="L103" s="19" t="s">
        <v>12</v>
      </c>
      <c r="N103" s="4"/>
    </row>
    <row r="104" spans="1:14" x14ac:dyDescent="0.25">
      <c r="B104" s="31"/>
      <c r="C104" s="54" t="s">
        <v>274</v>
      </c>
      <c r="D104" s="45" t="s">
        <v>100</v>
      </c>
      <c r="E104" s="28">
        <v>1</v>
      </c>
      <c r="F104" s="24"/>
      <c r="G104" s="24">
        <v>30</v>
      </c>
      <c r="H104" s="24">
        <f t="shared" si="19"/>
        <v>30</v>
      </c>
      <c r="I104" s="26"/>
      <c r="J104" s="34">
        <f t="shared" si="20"/>
        <v>0</v>
      </c>
      <c r="L104" s="19" t="s">
        <v>12</v>
      </c>
      <c r="N104" s="4"/>
    </row>
    <row r="105" spans="1:14" x14ac:dyDescent="0.25">
      <c r="B105" s="31"/>
      <c r="C105" s="54" t="s">
        <v>265</v>
      </c>
      <c r="D105" s="45" t="s">
        <v>101</v>
      </c>
      <c r="E105" s="28">
        <v>1</v>
      </c>
      <c r="F105" s="24"/>
      <c r="G105" s="24">
        <v>30</v>
      </c>
      <c r="H105" s="24">
        <f t="shared" si="19"/>
        <v>30</v>
      </c>
      <c r="I105" s="26"/>
      <c r="J105" s="34">
        <f t="shared" si="20"/>
        <v>0</v>
      </c>
      <c r="L105" s="19" t="s">
        <v>12</v>
      </c>
      <c r="N105" s="4"/>
    </row>
    <row r="106" spans="1:14" x14ac:dyDescent="0.25">
      <c r="B106" s="31"/>
      <c r="C106" s="54" t="s">
        <v>266</v>
      </c>
      <c r="D106" s="45" t="s">
        <v>102</v>
      </c>
      <c r="E106" s="28">
        <v>1</v>
      </c>
      <c r="F106" s="24"/>
      <c r="G106" s="24">
        <v>55</v>
      </c>
      <c r="H106" s="24">
        <f t="shared" si="19"/>
        <v>55</v>
      </c>
      <c r="I106" s="26"/>
      <c r="J106" s="34">
        <f t="shared" si="20"/>
        <v>0</v>
      </c>
      <c r="L106" s="19" t="s">
        <v>12</v>
      </c>
      <c r="N106" s="4"/>
    </row>
    <row r="107" spans="1:14" x14ac:dyDescent="0.25">
      <c r="B107" s="31"/>
      <c r="C107" s="54" t="s">
        <v>267</v>
      </c>
      <c r="D107" s="49" t="s">
        <v>104</v>
      </c>
      <c r="E107" s="28">
        <v>1</v>
      </c>
      <c r="F107" s="24"/>
      <c r="G107" s="24">
        <v>60</v>
      </c>
      <c r="H107" s="24">
        <f t="shared" si="19"/>
        <v>60</v>
      </c>
      <c r="I107" s="26"/>
      <c r="J107" s="34">
        <f t="shared" si="20"/>
        <v>0</v>
      </c>
      <c r="L107" s="19" t="s">
        <v>12</v>
      </c>
      <c r="N107" s="4"/>
    </row>
    <row r="108" spans="1:14" x14ac:dyDescent="0.25">
      <c r="B108" s="31"/>
      <c r="C108" s="54" t="s">
        <v>258</v>
      </c>
      <c r="D108" s="49" t="s">
        <v>103</v>
      </c>
      <c r="E108" s="28">
        <v>1</v>
      </c>
      <c r="F108" s="24"/>
      <c r="G108" s="24">
        <v>32</v>
      </c>
      <c r="H108" s="24">
        <f>SUM(E108*G108)</f>
        <v>32</v>
      </c>
      <c r="I108" s="26"/>
      <c r="J108" s="34">
        <f>I108*H108</f>
        <v>0</v>
      </c>
      <c r="L108" s="19" t="s">
        <v>12</v>
      </c>
      <c r="N108" s="4"/>
    </row>
    <row r="109" spans="1:14" x14ac:dyDescent="0.25">
      <c r="B109" s="32"/>
      <c r="C109" s="54" t="s">
        <v>259</v>
      </c>
      <c r="D109" s="46" t="s">
        <v>105</v>
      </c>
      <c r="E109" s="28">
        <v>1</v>
      </c>
      <c r="F109" s="25"/>
      <c r="G109" s="25">
        <v>50</v>
      </c>
      <c r="H109" s="24">
        <f t="shared" si="19"/>
        <v>50</v>
      </c>
      <c r="I109" s="23"/>
      <c r="J109" s="34">
        <f t="shared" si="20"/>
        <v>0</v>
      </c>
      <c r="L109" s="19" t="s">
        <v>12</v>
      </c>
      <c r="N109" s="4"/>
    </row>
    <row r="110" spans="1:14" x14ac:dyDescent="0.25">
      <c r="B110" s="31"/>
      <c r="C110" s="54" t="s">
        <v>260</v>
      </c>
      <c r="D110" s="46" t="s">
        <v>106</v>
      </c>
      <c r="E110" s="28">
        <v>1</v>
      </c>
      <c r="F110" s="24"/>
      <c r="G110" s="24">
        <v>20</v>
      </c>
      <c r="H110" s="24">
        <f t="shared" si="19"/>
        <v>20</v>
      </c>
      <c r="I110" s="26"/>
      <c r="J110" s="34">
        <f t="shared" si="20"/>
        <v>0</v>
      </c>
      <c r="L110" s="19" t="s">
        <v>12</v>
      </c>
      <c r="N110" s="4"/>
    </row>
    <row r="111" spans="1:14" x14ac:dyDescent="0.25">
      <c r="B111" s="31"/>
      <c r="C111" s="54" t="s">
        <v>261</v>
      </c>
      <c r="D111" s="46" t="s">
        <v>107</v>
      </c>
      <c r="E111" s="28">
        <v>1</v>
      </c>
      <c r="F111" s="24"/>
      <c r="G111" s="24">
        <v>22</v>
      </c>
      <c r="H111" s="24">
        <f t="shared" si="19"/>
        <v>22</v>
      </c>
      <c r="I111" s="26"/>
      <c r="J111" s="34">
        <f t="shared" si="20"/>
        <v>0</v>
      </c>
      <c r="L111" s="19" t="s">
        <v>12</v>
      </c>
      <c r="N111" s="4"/>
    </row>
    <row r="112" spans="1:14" x14ac:dyDescent="0.25">
      <c r="B112" s="31"/>
      <c r="C112" s="54" t="s">
        <v>262</v>
      </c>
      <c r="D112" s="46" t="s">
        <v>108</v>
      </c>
      <c r="E112" s="28">
        <v>1</v>
      </c>
      <c r="F112" s="24"/>
      <c r="G112" s="24">
        <v>22</v>
      </c>
      <c r="H112" s="24">
        <f t="shared" si="19"/>
        <v>22</v>
      </c>
      <c r="I112" s="26"/>
      <c r="J112" s="34">
        <f t="shared" si="20"/>
        <v>0</v>
      </c>
      <c r="L112" s="19" t="s">
        <v>12</v>
      </c>
      <c r="N112" s="4"/>
    </row>
    <row r="113" spans="2:14" x14ac:dyDescent="0.25">
      <c r="B113" s="31"/>
      <c r="C113" s="54" t="s">
        <v>263</v>
      </c>
      <c r="D113" s="50" t="s">
        <v>109</v>
      </c>
      <c r="E113" s="28">
        <v>1</v>
      </c>
      <c r="F113" s="24"/>
      <c r="G113" s="24">
        <v>80</v>
      </c>
      <c r="H113" s="24">
        <f t="shared" si="19"/>
        <v>80</v>
      </c>
      <c r="I113" s="26"/>
      <c r="J113" s="34">
        <f t="shared" si="20"/>
        <v>0</v>
      </c>
      <c r="L113" s="19" t="s">
        <v>12</v>
      </c>
      <c r="N113" s="4"/>
    </row>
    <row r="114" spans="2:14" x14ac:dyDescent="0.25">
      <c r="B114" s="31"/>
      <c r="C114" s="54" t="s">
        <v>264</v>
      </c>
      <c r="D114" s="50" t="s">
        <v>110</v>
      </c>
      <c r="E114" s="28">
        <v>1</v>
      </c>
      <c r="F114" s="24"/>
      <c r="G114" s="24">
        <v>80</v>
      </c>
      <c r="H114" s="24">
        <f t="shared" si="19"/>
        <v>80</v>
      </c>
      <c r="I114" s="26"/>
      <c r="J114" s="34">
        <f t="shared" si="20"/>
        <v>0</v>
      </c>
      <c r="L114" s="19" t="s">
        <v>12</v>
      </c>
      <c r="N114" s="4"/>
    </row>
    <row r="115" spans="2:14" x14ac:dyDescent="0.25">
      <c r="B115" s="31"/>
      <c r="C115" s="54" t="s">
        <v>243</v>
      </c>
      <c r="D115" s="50" t="s">
        <v>111</v>
      </c>
      <c r="E115" s="28">
        <v>1</v>
      </c>
      <c r="F115" s="24"/>
      <c r="G115" s="24">
        <v>30</v>
      </c>
      <c r="H115" s="24">
        <f t="shared" si="19"/>
        <v>30</v>
      </c>
      <c r="I115" s="26"/>
      <c r="J115" s="34">
        <f t="shared" si="20"/>
        <v>0</v>
      </c>
      <c r="L115" s="19" t="s">
        <v>12</v>
      </c>
      <c r="N115" s="4"/>
    </row>
    <row r="116" spans="2:14" x14ac:dyDescent="0.25">
      <c r="B116" s="31"/>
      <c r="C116" s="54" t="s">
        <v>244</v>
      </c>
      <c r="D116" s="50" t="s">
        <v>112</v>
      </c>
      <c r="E116" s="28">
        <v>1</v>
      </c>
      <c r="F116" s="24"/>
      <c r="G116" s="24">
        <v>35</v>
      </c>
      <c r="H116" s="24">
        <f t="shared" si="19"/>
        <v>35</v>
      </c>
      <c r="I116" s="26"/>
      <c r="J116" s="34">
        <f t="shared" si="20"/>
        <v>0</v>
      </c>
      <c r="L116" s="19" t="s">
        <v>12</v>
      </c>
      <c r="N116" s="4"/>
    </row>
    <row r="117" spans="2:14" x14ac:dyDescent="0.25">
      <c r="B117" s="32"/>
      <c r="C117" s="54" t="s">
        <v>245</v>
      </c>
      <c r="D117" s="47" t="s">
        <v>113</v>
      </c>
      <c r="E117" s="28">
        <v>1</v>
      </c>
      <c r="F117" s="25"/>
      <c r="G117" s="25">
        <v>20</v>
      </c>
      <c r="H117" s="24">
        <f t="shared" si="19"/>
        <v>20</v>
      </c>
      <c r="I117" s="23"/>
      <c r="J117" s="34">
        <f t="shared" si="20"/>
        <v>0</v>
      </c>
      <c r="L117" s="19" t="s">
        <v>12</v>
      </c>
      <c r="N117" s="4"/>
    </row>
    <row r="118" spans="2:14" x14ac:dyDescent="0.25">
      <c r="B118" s="31"/>
      <c r="C118" s="54" t="s">
        <v>246</v>
      </c>
      <c r="D118" s="47" t="s">
        <v>208</v>
      </c>
      <c r="E118" s="28">
        <v>1</v>
      </c>
      <c r="F118" s="24"/>
      <c r="G118" s="24">
        <v>25</v>
      </c>
      <c r="H118" s="24">
        <f t="shared" si="19"/>
        <v>25</v>
      </c>
      <c r="I118" s="26"/>
      <c r="J118" s="34">
        <f t="shared" si="20"/>
        <v>0</v>
      </c>
      <c r="L118" s="19" t="s">
        <v>12</v>
      </c>
      <c r="N118" s="4"/>
    </row>
    <row r="119" spans="2:14" x14ac:dyDescent="0.25">
      <c r="B119" s="31"/>
      <c r="C119" s="54" t="s">
        <v>247</v>
      </c>
      <c r="D119" s="47" t="s">
        <v>114</v>
      </c>
      <c r="E119" s="28">
        <v>1</v>
      </c>
      <c r="F119" s="24"/>
      <c r="G119" s="24">
        <v>20</v>
      </c>
      <c r="H119" s="24">
        <f t="shared" si="19"/>
        <v>20</v>
      </c>
      <c r="I119" s="26"/>
      <c r="J119" s="34">
        <f t="shared" si="20"/>
        <v>0</v>
      </c>
      <c r="L119" s="19" t="s">
        <v>12</v>
      </c>
      <c r="N119" s="4"/>
    </row>
    <row r="120" spans="2:14" x14ac:dyDescent="0.25">
      <c r="B120" s="31"/>
      <c r="C120" s="54" t="s">
        <v>248</v>
      </c>
      <c r="D120" s="47" t="s">
        <v>115</v>
      </c>
      <c r="E120" s="28">
        <v>1</v>
      </c>
      <c r="F120" s="24"/>
      <c r="G120" s="24">
        <v>20</v>
      </c>
      <c r="H120" s="24">
        <f t="shared" si="19"/>
        <v>20</v>
      </c>
      <c r="I120" s="26"/>
      <c r="J120" s="34">
        <f t="shared" si="20"/>
        <v>0</v>
      </c>
      <c r="L120" s="19" t="s">
        <v>12</v>
      </c>
      <c r="N120" s="4"/>
    </row>
    <row r="121" spans="2:14" x14ac:dyDescent="0.25">
      <c r="B121" s="31"/>
      <c r="C121" s="54" t="s">
        <v>249</v>
      </c>
      <c r="D121" s="47" t="s">
        <v>116</v>
      </c>
      <c r="E121" s="28">
        <v>1</v>
      </c>
      <c r="F121" s="24"/>
      <c r="G121" s="24">
        <v>20</v>
      </c>
      <c r="H121" s="24">
        <f t="shared" si="19"/>
        <v>20</v>
      </c>
      <c r="I121" s="26"/>
      <c r="J121" s="34">
        <f t="shared" si="20"/>
        <v>0</v>
      </c>
      <c r="L121" s="19" t="s">
        <v>12</v>
      </c>
      <c r="N121" s="4"/>
    </row>
    <row r="122" spans="2:14" x14ac:dyDescent="0.25">
      <c r="B122" s="31"/>
      <c r="C122" s="54" t="s">
        <v>250</v>
      </c>
      <c r="D122" s="47" t="s">
        <v>117</v>
      </c>
      <c r="E122" s="28">
        <v>1</v>
      </c>
      <c r="F122" s="24"/>
      <c r="G122" s="24">
        <v>20</v>
      </c>
      <c r="H122" s="24">
        <f t="shared" si="19"/>
        <v>20</v>
      </c>
      <c r="I122" s="26"/>
      <c r="J122" s="34">
        <f t="shared" si="20"/>
        <v>0</v>
      </c>
      <c r="L122" s="19" t="s">
        <v>12</v>
      </c>
      <c r="N122" s="4"/>
    </row>
    <row r="123" spans="2:14" x14ac:dyDescent="0.25">
      <c r="B123" s="31"/>
      <c r="C123" s="54" t="s">
        <v>251</v>
      </c>
      <c r="D123" s="47" t="s">
        <v>118</v>
      </c>
      <c r="E123" s="28">
        <v>1</v>
      </c>
      <c r="F123" s="24"/>
      <c r="G123" s="24">
        <v>45</v>
      </c>
      <c r="H123" s="24">
        <f t="shared" si="19"/>
        <v>45</v>
      </c>
      <c r="I123" s="26"/>
      <c r="J123" s="34">
        <f t="shared" si="20"/>
        <v>0</v>
      </c>
      <c r="L123" s="19" t="s">
        <v>12</v>
      </c>
      <c r="N123" s="4"/>
    </row>
    <row r="124" spans="2:14" x14ac:dyDescent="0.25">
      <c r="B124" s="31"/>
      <c r="C124" s="54" t="s">
        <v>252</v>
      </c>
      <c r="D124" s="48" t="s">
        <v>119</v>
      </c>
      <c r="E124" s="28">
        <v>1</v>
      </c>
      <c r="F124" s="24"/>
      <c r="G124" s="24">
        <v>25</v>
      </c>
      <c r="H124" s="24">
        <f t="shared" si="19"/>
        <v>25</v>
      </c>
      <c r="I124" s="26"/>
      <c r="J124" s="34">
        <f t="shared" si="20"/>
        <v>0</v>
      </c>
      <c r="L124" s="19" t="s">
        <v>12</v>
      </c>
      <c r="N124" s="4"/>
    </row>
    <row r="125" spans="2:14" x14ac:dyDescent="0.25">
      <c r="B125" s="31"/>
      <c r="C125" s="54" t="s">
        <v>253</v>
      </c>
      <c r="D125" s="48" t="s">
        <v>120</v>
      </c>
      <c r="E125" s="28">
        <v>1</v>
      </c>
      <c r="F125" s="24"/>
      <c r="G125" s="24">
        <v>25</v>
      </c>
      <c r="H125" s="24">
        <f t="shared" si="19"/>
        <v>25</v>
      </c>
      <c r="I125" s="26"/>
      <c r="J125" s="34">
        <f t="shared" si="20"/>
        <v>0</v>
      </c>
      <c r="L125" s="19" t="s">
        <v>12</v>
      </c>
      <c r="N125" s="4"/>
    </row>
    <row r="126" spans="2:14" x14ac:dyDescent="0.25">
      <c r="B126" s="31"/>
      <c r="C126" s="54" t="s">
        <v>254</v>
      </c>
      <c r="D126" s="48" t="s">
        <v>121</v>
      </c>
      <c r="E126" s="28">
        <v>1</v>
      </c>
      <c r="F126" s="24"/>
      <c r="G126" s="24">
        <v>25</v>
      </c>
      <c r="H126" s="24">
        <f t="shared" si="19"/>
        <v>25</v>
      </c>
      <c r="I126" s="26"/>
      <c r="J126" s="34">
        <f t="shared" si="20"/>
        <v>0</v>
      </c>
      <c r="L126" s="19" t="s">
        <v>12</v>
      </c>
      <c r="N126" s="4"/>
    </row>
    <row r="127" spans="2:14" x14ac:dyDescent="0.25">
      <c r="B127" s="31"/>
      <c r="C127" s="54" t="s">
        <v>255</v>
      </c>
      <c r="D127" s="48" t="s">
        <v>122</v>
      </c>
      <c r="E127" s="28">
        <v>1</v>
      </c>
      <c r="F127" s="24"/>
      <c r="G127" s="24">
        <v>25</v>
      </c>
      <c r="H127" s="24">
        <f t="shared" si="19"/>
        <v>25</v>
      </c>
      <c r="I127" s="26"/>
      <c r="J127" s="34">
        <f t="shared" si="20"/>
        <v>0</v>
      </c>
      <c r="L127" s="19" t="s">
        <v>12</v>
      </c>
      <c r="N127" s="4"/>
    </row>
    <row r="128" spans="2:14" x14ac:dyDescent="0.25">
      <c r="B128" s="31"/>
      <c r="C128" s="54" t="s">
        <v>256</v>
      </c>
      <c r="D128" s="48" t="s">
        <v>209</v>
      </c>
      <c r="E128" s="28">
        <v>1</v>
      </c>
      <c r="F128" s="24"/>
      <c r="G128" s="24">
        <v>25</v>
      </c>
      <c r="H128" s="24">
        <f t="shared" si="19"/>
        <v>25</v>
      </c>
      <c r="I128" s="26"/>
      <c r="J128" s="34">
        <f t="shared" si="20"/>
        <v>0</v>
      </c>
      <c r="L128" s="19" t="s">
        <v>12</v>
      </c>
      <c r="N128" s="4"/>
    </row>
    <row r="129" spans="2:14" x14ac:dyDescent="0.25">
      <c r="B129" s="32"/>
      <c r="C129" s="54" t="s">
        <v>257</v>
      </c>
      <c r="D129" s="48" t="s">
        <v>123</v>
      </c>
      <c r="E129" s="28">
        <v>1</v>
      </c>
      <c r="F129" s="24"/>
      <c r="G129" s="24">
        <v>25</v>
      </c>
      <c r="H129" s="24">
        <f t="shared" si="19"/>
        <v>25</v>
      </c>
      <c r="I129" s="23"/>
      <c r="J129" s="34">
        <f t="shared" si="20"/>
        <v>0</v>
      </c>
      <c r="L129" s="19" t="s">
        <v>12</v>
      </c>
      <c r="N129" s="4"/>
    </row>
    <row r="130" spans="2:14" x14ac:dyDescent="0.25">
      <c r="B130" s="31"/>
      <c r="C130" s="54" t="s">
        <v>240</v>
      </c>
      <c r="D130" s="48" t="s">
        <v>124</v>
      </c>
      <c r="E130" s="28">
        <v>1</v>
      </c>
      <c r="F130" s="24"/>
      <c r="G130" s="24">
        <v>25</v>
      </c>
      <c r="H130" s="24">
        <f t="shared" ref="H130:H132" si="21">SUM(E130*G130)</f>
        <v>25</v>
      </c>
      <c r="I130" s="26"/>
      <c r="J130" s="34">
        <f t="shared" si="20"/>
        <v>0</v>
      </c>
      <c r="L130" s="19" t="s">
        <v>12</v>
      </c>
      <c r="N130" s="4"/>
    </row>
    <row r="131" spans="2:14" x14ac:dyDescent="0.25">
      <c r="B131" s="31"/>
      <c r="C131" s="54" t="s">
        <v>241</v>
      </c>
      <c r="D131" s="48" t="s">
        <v>125</v>
      </c>
      <c r="E131" s="28">
        <v>1</v>
      </c>
      <c r="F131" s="24"/>
      <c r="G131" s="24">
        <v>25</v>
      </c>
      <c r="H131" s="24">
        <f t="shared" si="21"/>
        <v>25</v>
      </c>
      <c r="I131" s="26"/>
      <c r="J131" s="34">
        <f t="shared" si="20"/>
        <v>0</v>
      </c>
      <c r="L131" s="19" t="s">
        <v>12</v>
      </c>
      <c r="N131" s="4"/>
    </row>
    <row r="132" spans="2:14" x14ac:dyDescent="0.25">
      <c r="B132" s="31"/>
      <c r="C132" s="54" t="s">
        <v>242</v>
      </c>
      <c r="D132" s="48" t="s">
        <v>126</v>
      </c>
      <c r="E132" s="28">
        <v>1</v>
      </c>
      <c r="F132" s="24"/>
      <c r="G132" s="24">
        <v>25</v>
      </c>
      <c r="H132" s="24">
        <f t="shared" si="21"/>
        <v>25</v>
      </c>
      <c r="I132" s="26"/>
      <c r="J132" s="34">
        <f t="shared" si="20"/>
        <v>0</v>
      </c>
      <c r="L132" s="19" t="s">
        <v>12</v>
      </c>
      <c r="N132" s="4"/>
    </row>
    <row r="133" spans="2:14" x14ac:dyDescent="0.25">
      <c r="B133" s="20"/>
      <c r="C133" s="22"/>
      <c r="D133" s="37" t="s">
        <v>128</v>
      </c>
      <c r="E133" s="30"/>
      <c r="F133" s="22"/>
      <c r="G133" s="22"/>
      <c r="H133" s="22"/>
      <c r="I133" s="21">
        <f>SUM(I134:I146)</f>
        <v>0</v>
      </c>
      <c r="J133" s="38">
        <f>SUM(J134:J146)</f>
        <v>0</v>
      </c>
      <c r="L133" s="1"/>
      <c r="N133" s="4"/>
    </row>
    <row r="134" spans="2:14" x14ac:dyDescent="0.25">
      <c r="B134" s="32"/>
      <c r="C134" s="54" t="s">
        <v>222</v>
      </c>
      <c r="D134" s="45" t="s">
        <v>142</v>
      </c>
      <c r="E134" s="28">
        <v>48</v>
      </c>
      <c r="F134" s="24"/>
      <c r="G134" s="24">
        <v>0.4</v>
      </c>
      <c r="H134" s="24">
        <f>SUM(E134*G134)</f>
        <v>19.200000000000003</v>
      </c>
      <c r="I134" s="26"/>
      <c r="J134" s="34">
        <f>I134*H134</f>
        <v>0</v>
      </c>
      <c r="L134" s="19" t="s">
        <v>12</v>
      </c>
    </row>
    <row r="135" spans="2:14" x14ac:dyDescent="0.25">
      <c r="B135" s="31"/>
      <c r="C135" s="54" t="s">
        <v>220</v>
      </c>
      <c r="D135" s="45" t="s">
        <v>141</v>
      </c>
      <c r="E135" s="28">
        <v>48</v>
      </c>
      <c r="F135" s="24"/>
      <c r="G135" s="24">
        <v>0.4</v>
      </c>
      <c r="H135" s="24">
        <f>SUM(E135*G135)</f>
        <v>19.200000000000003</v>
      </c>
      <c r="I135" s="23"/>
      <c r="J135" s="34">
        <f>I135*H135</f>
        <v>0</v>
      </c>
      <c r="L135" s="19" t="s">
        <v>12</v>
      </c>
      <c r="N135" s="4"/>
    </row>
    <row r="136" spans="2:14" x14ac:dyDescent="0.25">
      <c r="B136" s="31"/>
      <c r="C136" s="54" t="s">
        <v>221</v>
      </c>
      <c r="D136" s="45" t="s">
        <v>140</v>
      </c>
      <c r="E136" s="28">
        <v>48</v>
      </c>
      <c r="F136" s="24"/>
      <c r="G136" s="24">
        <v>0.4</v>
      </c>
      <c r="H136" s="24">
        <f t="shared" ref="H136:H138" si="22">SUM(E136*G136)</f>
        <v>19.200000000000003</v>
      </c>
      <c r="I136" s="26"/>
      <c r="J136" s="34">
        <f t="shared" ref="J136:J138" si="23">I136*H136</f>
        <v>0</v>
      </c>
      <c r="L136" s="19" t="s">
        <v>12</v>
      </c>
      <c r="N136" s="4"/>
    </row>
    <row r="137" spans="2:14" x14ac:dyDescent="0.25">
      <c r="B137" s="31"/>
      <c r="C137" s="54" t="s">
        <v>223</v>
      </c>
      <c r="D137" s="46" t="s">
        <v>139</v>
      </c>
      <c r="E137" s="28">
        <v>48</v>
      </c>
      <c r="F137" s="24"/>
      <c r="G137" s="24">
        <v>0.4</v>
      </c>
      <c r="H137" s="24">
        <f t="shared" si="22"/>
        <v>19.200000000000003</v>
      </c>
      <c r="I137" s="26"/>
      <c r="J137" s="34">
        <f t="shared" si="23"/>
        <v>0</v>
      </c>
      <c r="L137" s="19" t="s">
        <v>12</v>
      </c>
    </row>
    <row r="138" spans="2:14" x14ac:dyDescent="0.25">
      <c r="B138" s="31"/>
      <c r="C138" s="54" t="s">
        <v>224</v>
      </c>
      <c r="D138" s="46" t="s">
        <v>138</v>
      </c>
      <c r="E138" s="28">
        <v>48</v>
      </c>
      <c r="F138" s="24"/>
      <c r="G138" s="24">
        <v>0.4</v>
      </c>
      <c r="H138" s="24">
        <f t="shared" si="22"/>
        <v>19.200000000000003</v>
      </c>
      <c r="I138" s="26"/>
      <c r="J138" s="34">
        <f t="shared" si="23"/>
        <v>0</v>
      </c>
      <c r="L138" s="19" t="s">
        <v>12</v>
      </c>
    </row>
    <row r="139" spans="2:14" x14ac:dyDescent="0.25">
      <c r="B139" s="31"/>
      <c r="C139" s="54" t="s">
        <v>225</v>
      </c>
      <c r="D139" s="47" t="s">
        <v>137</v>
      </c>
      <c r="E139" s="28">
        <v>48</v>
      </c>
      <c r="F139" s="24"/>
      <c r="G139" s="24">
        <v>0.4</v>
      </c>
      <c r="H139" s="24">
        <f t="shared" ref="H139:H145" si="24">SUM(E139*G139)</f>
        <v>19.200000000000003</v>
      </c>
      <c r="I139" s="26"/>
      <c r="J139" s="34">
        <f t="shared" ref="J139:J145" si="25">I139*H139</f>
        <v>0</v>
      </c>
      <c r="L139" s="19" t="s">
        <v>12</v>
      </c>
    </row>
    <row r="140" spans="2:14" x14ac:dyDescent="0.25">
      <c r="B140" s="31"/>
      <c r="C140" s="54" t="s">
        <v>226</v>
      </c>
      <c r="D140" s="47" t="s">
        <v>136</v>
      </c>
      <c r="E140" s="28">
        <v>48</v>
      </c>
      <c r="F140" s="24"/>
      <c r="G140" s="24">
        <v>0.4</v>
      </c>
      <c r="H140" s="24">
        <f t="shared" si="24"/>
        <v>19.200000000000003</v>
      </c>
      <c r="I140" s="23"/>
      <c r="J140" s="34">
        <f t="shared" si="25"/>
        <v>0</v>
      </c>
      <c r="L140" s="19" t="s">
        <v>12</v>
      </c>
    </row>
    <row r="141" spans="2:14" x14ac:dyDescent="0.25">
      <c r="B141" s="31"/>
      <c r="C141" s="54" t="s">
        <v>227</v>
      </c>
      <c r="D141" s="47" t="s">
        <v>135</v>
      </c>
      <c r="E141" s="28">
        <v>48</v>
      </c>
      <c r="F141" s="24"/>
      <c r="G141" s="24">
        <v>0.4</v>
      </c>
      <c r="H141" s="24">
        <f t="shared" si="24"/>
        <v>19.200000000000003</v>
      </c>
      <c r="I141" s="26"/>
      <c r="J141" s="34">
        <f t="shared" si="25"/>
        <v>0</v>
      </c>
      <c r="L141" s="19" t="s">
        <v>12</v>
      </c>
    </row>
    <row r="142" spans="2:14" x14ac:dyDescent="0.25">
      <c r="B142" s="31"/>
      <c r="C142" s="54" t="s">
        <v>228</v>
      </c>
      <c r="D142" s="48" t="s">
        <v>134</v>
      </c>
      <c r="E142" s="28">
        <v>48</v>
      </c>
      <c r="F142" s="24"/>
      <c r="G142" s="24">
        <v>0.45</v>
      </c>
      <c r="H142" s="24">
        <f t="shared" si="24"/>
        <v>21.6</v>
      </c>
      <c r="I142" s="26"/>
      <c r="J142" s="34">
        <f t="shared" si="25"/>
        <v>0</v>
      </c>
      <c r="L142" s="19" t="s">
        <v>12</v>
      </c>
    </row>
    <row r="143" spans="2:14" x14ac:dyDescent="0.25">
      <c r="B143" s="31"/>
      <c r="C143" s="54" t="s">
        <v>229</v>
      </c>
      <c r="D143" s="48" t="s">
        <v>133</v>
      </c>
      <c r="E143" s="28">
        <v>48</v>
      </c>
      <c r="F143" s="24"/>
      <c r="G143" s="24">
        <v>0.45</v>
      </c>
      <c r="H143" s="24">
        <f t="shared" si="24"/>
        <v>21.6</v>
      </c>
      <c r="I143" s="26"/>
      <c r="J143" s="34">
        <f t="shared" si="25"/>
        <v>0</v>
      </c>
      <c r="L143" s="19" t="s">
        <v>12</v>
      </c>
    </row>
    <row r="144" spans="2:14" x14ac:dyDescent="0.25">
      <c r="B144" s="31"/>
      <c r="C144" s="54" t="s">
        <v>230</v>
      </c>
      <c r="D144" s="48" t="s">
        <v>131</v>
      </c>
      <c r="E144" s="28">
        <v>48</v>
      </c>
      <c r="F144" s="24"/>
      <c r="G144" s="24">
        <v>0.45</v>
      </c>
      <c r="H144" s="24">
        <f>SUM(E144*G144)</f>
        <v>21.6</v>
      </c>
      <c r="I144" s="23"/>
      <c r="J144" s="34">
        <f>I144*H144</f>
        <v>0</v>
      </c>
      <c r="L144" s="19" t="s">
        <v>12</v>
      </c>
    </row>
    <row r="145" spans="2:12" x14ac:dyDescent="0.25">
      <c r="B145" s="31"/>
      <c r="C145" s="54" t="s">
        <v>231</v>
      </c>
      <c r="D145" s="48" t="s">
        <v>132</v>
      </c>
      <c r="E145" s="28">
        <v>48</v>
      </c>
      <c r="F145" s="24"/>
      <c r="G145" s="24">
        <v>0.45</v>
      </c>
      <c r="H145" s="24">
        <f t="shared" si="24"/>
        <v>21.6</v>
      </c>
      <c r="I145" s="26"/>
      <c r="J145" s="34">
        <f t="shared" si="25"/>
        <v>0</v>
      </c>
      <c r="L145" s="19" t="s">
        <v>12</v>
      </c>
    </row>
    <row r="146" spans="2:12" x14ac:dyDescent="0.25">
      <c r="B146" s="31"/>
      <c r="C146" s="54" t="s">
        <v>307</v>
      </c>
      <c r="D146" s="52" t="s">
        <v>130</v>
      </c>
      <c r="E146" s="28">
        <v>48</v>
      </c>
      <c r="F146" s="24"/>
      <c r="G146" s="24">
        <v>0.46250000000000002</v>
      </c>
      <c r="H146" s="24">
        <f>SUM(E146*G146)</f>
        <v>22.200000000000003</v>
      </c>
      <c r="I146" s="23"/>
      <c r="J146" s="34">
        <f t="shared" ref="J146" si="26">I146*H146</f>
        <v>0</v>
      </c>
      <c r="L146" s="19" t="s">
        <v>12</v>
      </c>
    </row>
    <row r="147" spans="2:12" x14ac:dyDescent="0.25">
      <c r="B147" s="20"/>
      <c r="C147" s="22"/>
      <c r="D147" s="37" t="s">
        <v>129</v>
      </c>
      <c r="E147" s="30"/>
      <c r="F147" s="22"/>
      <c r="G147" s="22"/>
      <c r="H147" s="22"/>
      <c r="I147" s="21">
        <f>SUM(I148:I155)</f>
        <v>0</v>
      </c>
      <c r="J147" s="38">
        <f>SUM(J148:J155)</f>
        <v>0</v>
      </c>
      <c r="L147" s="1"/>
    </row>
    <row r="148" spans="2:12" x14ac:dyDescent="0.25">
      <c r="B148" s="31"/>
      <c r="C148" s="54" t="s">
        <v>234</v>
      </c>
      <c r="D148" s="45" t="s">
        <v>143</v>
      </c>
      <c r="E148" s="28">
        <v>500</v>
      </c>
      <c r="F148" s="24"/>
      <c r="G148" s="24">
        <v>0.2</v>
      </c>
      <c r="H148" s="24">
        <f>SUM(E148*G148)</f>
        <v>100</v>
      </c>
      <c r="I148" s="23"/>
      <c r="J148" s="34">
        <f>I148*H148</f>
        <v>0</v>
      </c>
      <c r="L148" s="19" t="s">
        <v>12</v>
      </c>
    </row>
    <row r="149" spans="2:12" x14ac:dyDescent="0.25">
      <c r="B149" s="31"/>
      <c r="C149" s="54" t="s">
        <v>232</v>
      </c>
      <c r="D149" s="45" t="s">
        <v>144</v>
      </c>
      <c r="E149" s="28">
        <v>500</v>
      </c>
      <c r="F149" s="24"/>
      <c r="G149" s="24">
        <v>0.2</v>
      </c>
      <c r="H149" s="24">
        <f>SUM(E149*G149)</f>
        <v>100</v>
      </c>
      <c r="I149" s="26"/>
      <c r="J149" s="34">
        <f>I149*H149</f>
        <v>0</v>
      </c>
      <c r="L149" s="19" t="s">
        <v>12</v>
      </c>
    </row>
    <row r="150" spans="2:12" x14ac:dyDescent="0.25">
      <c r="B150" s="32"/>
      <c r="C150" s="54" t="s">
        <v>233</v>
      </c>
      <c r="D150" s="45" t="s">
        <v>145</v>
      </c>
      <c r="E150" s="28">
        <v>500</v>
      </c>
      <c r="F150" s="24"/>
      <c r="G150" s="24">
        <v>0.2</v>
      </c>
      <c r="H150" s="24">
        <f>SUM(E150*G150)</f>
        <v>100</v>
      </c>
      <c r="I150" s="26"/>
      <c r="J150" s="34">
        <f t="shared" ref="J150:J154" si="27">I150*H150</f>
        <v>0</v>
      </c>
      <c r="L150" s="19" t="s">
        <v>12</v>
      </c>
    </row>
    <row r="151" spans="2:12" x14ac:dyDescent="0.25">
      <c r="B151" s="31"/>
      <c r="C151" s="54" t="s">
        <v>235</v>
      </c>
      <c r="D151" s="46" t="s">
        <v>146</v>
      </c>
      <c r="E151" s="28">
        <v>500</v>
      </c>
      <c r="F151" s="24"/>
      <c r="G151" s="24">
        <v>0.2</v>
      </c>
      <c r="H151" s="24">
        <f t="shared" ref="H151:H154" si="28">SUM(E151*G151)</f>
        <v>100</v>
      </c>
      <c r="I151" s="26"/>
      <c r="J151" s="34">
        <f t="shared" si="27"/>
        <v>0</v>
      </c>
      <c r="L151" s="19" t="s">
        <v>12</v>
      </c>
    </row>
    <row r="152" spans="2:12" x14ac:dyDescent="0.25">
      <c r="B152" s="31"/>
      <c r="C152" s="54" t="s">
        <v>236</v>
      </c>
      <c r="D152" s="46" t="s">
        <v>147</v>
      </c>
      <c r="E152" s="28">
        <v>500</v>
      </c>
      <c r="F152" s="24"/>
      <c r="G152" s="24">
        <v>0.2</v>
      </c>
      <c r="H152" s="24">
        <f t="shared" si="28"/>
        <v>100</v>
      </c>
      <c r="I152" s="26"/>
      <c r="J152" s="34">
        <f t="shared" si="27"/>
        <v>0</v>
      </c>
      <c r="L152" s="19" t="s">
        <v>12</v>
      </c>
    </row>
    <row r="153" spans="2:12" x14ac:dyDescent="0.25">
      <c r="B153" s="31"/>
      <c r="C153" s="54" t="s">
        <v>237</v>
      </c>
      <c r="D153" s="47" t="s">
        <v>148</v>
      </c>
      <c r="E153" s="28">
        <v>500</v>
      </c>
      <c r="F153" s="24"/>
      <c r="G153" s="24">
        <v>0.2</v>
      </c>
      <c r="H153" s="24">
        <f t="shared" si="28"/>
        <v>100</v>
      </c>
      <c r="I153" s="26"/>
      <c r="J153" s="34">
        <f t="shared" si="27"/>
        <v>0</v>
      </c>
      <c r="L153" s="19" t="s">
        <v>12</v>
      </c>
    </row>
    <row r="154" spans="2:12" x14ac:dyDescent="0.25">
      <c r="B154" s="31"/>
      <c r="C154" s="54" t="s">
        <v>238</v>
      </c>
      <c r="D154" s="47" t="s">
        <v>149</v>
      </c>
      <c r="E154" s="28">
        <v>500</v>
      </c>
      <c r="F154" s="24"/>
      <c r="G154" s="24">
        <v>0.2</v>
      </c>
      <c r="H154" s="24">
        <f t="shared" si="28"/>
        <v>100</v>
      </c>
      <c r="I154" s="26"/>
      <c r="J154" s="34">
        <f t="shared" si="27"/>
        <v>0</v>
      </c>
      <c r="L154" s="19" t="s">
        <v>12</v>
      </c>
    </row>
    <row r="155" spans="2:12" x14ac:dyDescent="0.25">
      <c r="B155" s="40"/>
      <c r="C155" s="65" t="s">
        <v>239</v>
      </c>
      <c r="D155" s="53" t="s">
        <v>150</v>
      </c>
      <c r="E155" s="41">
        <v>500</v>
      </c>
      <c r="F155" s="42"/>
      <c r="G155" s="42">
        <v>0.2</v>
      </c>
      <c r="H155" s="42">
        <f t="shared" ref="H155" si="29">SUM(E155*G155)</f>
        <v>100</v>
      </c>
      <c r="I155" s="43"/>
      <c r="J155" s="44">
        <f t="shared" ref="J155" si="30">I155*H155</f>
        <v>0</v>
      </c>
      <c r="L155" s="19" t="s">
        <v>12</v>
      </c>
    </row>
    <row r="156" spans="2:12" ht="18.75" x14ac:dyDescent="0.3">
      <c r="B156" s="71" t="s">
        <v>291</v>
      </c>
      <c r="C156" s="72"/>
      <c r="D156" s="72"/>
      <c r="E156" s="72"/>
      <c r="F156" s="72"/>
      <c r="G156" s="72"/>
      <c r="H156" s="72"/>
      <c r="I156" s="72"/>
      <c r="J156" s="73"/>
    </row>
    <row r="157" spans="2:12" x14ac:dyDescent="0.25">
      <c r="B157" s="20"/>
      <c r="C157" s="22"/>
      <c r="D157" s="37" t="s">
        <v>297</v>
      </c>
      <c r="E157" s="30"/>
      <c r="F157" s="22"/>
      <c r="G157" s="22"/>
      <c r="H157" s="22"/>
      <c r="I157" s="21">
        <f>SUM(I158:I167)</f>
        <v>0</v>
      </c>
      <c r="J157" s="38">
        <f>SUM(J158:J170)</f>
        <v>0</v>
      </c>
    </row>
    <row r="158" spans="2:12" x14ac:dyDescent="0.25">
      <c r="B158" s="32"/>
      <c r="C158" s="66" t="s">
        <v>298</v>
      </c>
      <c r="D158" s="67" t="s">
        <v>294</v>
      </c>
      <c r="E158" s="28">
        <v>1</v>
      </c>
      <c r="F158" s="24"/>
      <c r="G158" s="24">
        <v>2</v>
      </c>
      <c r="H158" s="24">
        <f>SUM(E158*G158)</f>
        <v>2</v>
      </c>
      <c r="I158" s="26"/>
      <c r="J158" s="34">
        <f t="shared" ref="J158:J169" si="31">I158*H158</f>
        <v>0</v>
      </c>
      <c r="L158" s="19" t="s">
        <v>12</v>
      </c>
    </row>
    <row r="159" spans="2:12" x14ac:dyDescent="0.25">
      <c r="B159" s="32"/>
      <c r="C159" s="66"/>
      <c r="D159" s="76" t="s">
        <v>309</v>
      </c>
      <c r="E159" s="76"/>
      <c r="F159" s="76"/>
      <c r="G159" s="76"/>
      <c r="H159" s="76"/>
      <c r="I159" s="76"/>
      <c r="J159" s="77"/>
    </row>
    <row r="160" spans="2:12" x14ac:dyDescent="0.25">
      <c r="B160" s="31"/>
      <c r="C160" s="66" t="s">
        <v>299</v>
      </c>
      <c r="D160" s="67" t="s">
        <v>295</v>
      </c>
      <c r="E160" s="28">
        <v>1</v>
      </c>
      <c r="F160" s="24"/>
      <c r="G160" s="24">
        <v>4</v>
      </c>
      <c r="H160" s="24">
        <f t="shared" ref="H160:H167" si="32">SUM(E160*G160)</f>
        <v>4</v>
      </c>
      <c r="I160" s="26"/>
      <c r="J160" s="34">
        <f t="shared" si="31"/>
        <v>0</v>
      </c>
      <c r="L160" s="19" t="s">
        <v>12</v>
      </c>
    </row>
    <row r="161" spans="2:12" x14ac:dyDescent="0.25">
      <c r="B161" s="32"/>
      <c r="C161" s="66"/>
      <c r="D161" s="76" t="s">
        <v>309</v>
      </c>
      <c r="E161" s="76"/>
      <c r="F161" s="76"/>
      <c r="G161" s="76"/>
      <c r="H161" s="76"/>
      <c r="I161" s="76"/>
      <c r="J161" s="77"/>
    </row>
    <row r="162" spans="2:12" x14ac:dyDescent="0.25">
      <c r="B162" s="32"/>
      <c r="C162" s="66"/>
      <c r="D162" s="70" t="s">
        <v>317</v>
      </c>
      <c r="E162" s="28">
        <v>1</v>
      </c>
      <c r="F162" s="70"/>
      <c r="G162" s="24">
        <v>35</v>
      </c>
      <c r="H162" s="24">
        <f t="shared" si="32"/>
        <v>35</v>
      </c>
      <c r="I162" s="26"/>
      <c r="J162" s="34">
        <f t="shared" si="31"/>
        <v>0</v>
      </c>
      <c r="L162" s="19" t="s">
        <v>12</v>
      </c>
    </row>
    <row r="163" spans="2:12" x14ac:dyDescent="0.25">
      <c r="B163" s="31"/>
      <c r="C163" s="66" t="s">
        <v>300</v>
      </c>
      <c r="D163" s="67" t="s">
        <v>315</v>
      </c>
      <c r="E163" s="28">
        <v>1</v>
      </c>
      <c r="F163" s="24"/>
      <c r="G163" s="24">
        <v>8</v>
      </c>
      <c r="H163" s="24">
        <f t="shared" si="32"/>
        <v>8</v>
      </c>
      <c r="I163" s="26"/>
      <c r="J163" s="34">
        <f t="shared" si="31"/>
        <v>0</v>
      </c>
      <c r="L163" s="19" t="s">
        <v>12</v>
      </c>
    </row>
    <row r="164" spans="2:12" x14ac:dyDescent="0.25">
      <c r="B164" s="31"/>
      <c r="C164" s="66" t="s">
        <v>301</v>
      </c>
      <c r="D164" s="67" t="s">
        <v>316</v>
      </c>
      <c r="E164" s="28">
        <v>1</v>
      </c>
      <c r="F164" s="24"/>
      <c r="G164" s="24">
        <v>12</v>
      </c>
      <c r="H164" s="24">
        <f t="shared" si="32"/>
        <v>12</v>
      </c>
      <c r="I164" s="26"/>
      <c r="J164" s="34">
        <f t="shared" si="31"/>
        <v>0</v>
      </c>
      <c r="L164" s="19" t="s">
        <v>12</v>
      </c>
    </row>
    <row r="165" spans="2:12" x14ac:dyDescent="0.25">
      <c r="B165" s="31"/>
      <c r="C165" s="66" t="s">
        <v>302</v>
      </c>
      <c r="D165" s="67" t="s">
        <v>296</v>
      </c>
      <c r="E165" s="28">
        <v>1</v>
      </c>
      <c r="F165" s="24"/>
      <c r="G165" s="24">
        <v>10</v>
      </c>
      <c r="H165" s="24">
        <f t="shared" si="32"/>
        <v>10</v>
      </c>
      <c r="I165" s="26"/>
      <c r="J165" s="34">
        <f t="shared" si="31"/>
        <v>0</v>
      </c>
      <c r="L165" s="19" t="s">
        <v>12</v>
      </c>
    </row>
    <row r="166" spans="2:12" x14ac:dyDescent="0.25">
      <c r="B166" s="31"/>
      <c r="C166" s="66" t="s">
        <v>304</v>
      </c>
      <c r="D166" s="67" t="s">
        <v>292</v>
      </c>
      <c r="E166" s="28">
        <v>1</v>
      </c>
      <c r="F166" s="24"/>
      <c r="G166" s="24">
        <v>10</v>
      </c>
      <c r="H166" s="24">
        <f t="shared" si="32"/>
        <v>10</v>
      </c>
      <c r="I166" s="26"/>
      <c r="J166" s="34">
        <f t="shared" si="31"/>
        <v>0</v>
      </c>
      <c r="L166" s="19" t="s">
        <v>12</v>
      </c>
    </row>
    <row r="167" spans="2:12" x14ac:dyDescent="0.25">
      <c r="B167" s="31"/>
      <c r="C167" s="66" t="s">
        <v>305</v>
      </c>
      <c r="D167" s="67" t="s">
        <v>303</v>
      </c>
      <c r="E167" s="28">
        <v>1</v>
      </c>
      <c r="F167" s="24"/>
      <c r="G167" s="24">
        <v>6</v>
      </c>
      <c r="H167" s="24">
        <f t="shared" si="32"/>
        <v>6</v>
      </c>
      <c r="I167" s="26"/>
      <c r="J167" s="34">
        <f t="shared" si="31"/>
        <v>0</v>
      </c>
      <c r="L167" s="19" t="s">
        <v>12</v>
      </c>
    </row>
    <row r="168" spans="2:12" x14ac:dyDescent="0.25">
      <c r="B168" s="31"/>
      <c r="C168" s="66" t="s">
        <v>306</v>
      </c>
      <c r="D168" s="67" t="s">
        <v>293</v>
      </c>
      <c r="E168" s="28">
        <v>500</v>
      </c>
      <c r="F168" s="24"/>
      <c r="G168" s="24">
        <v>0.11</v>
      </c>
      <c r="H168" s="24">
        <f>SUM(E168*G168)</f>
        <v>55</v>
      </c>
      <c r="I168" s="26"/>
      <c r="J168" s="34">
        <f t="shared" si="31"/>
        <v>0</v>
      </c>
      <c r="L168" s="19" t="s">
        <v>12</v>
      </c>
    </row>
    <row r="169" spans="2:12" x14ac:dyDescent="0.25">
      <c r="B169" s="31"/>
      <c r="C169" s="66" t="s">
        <v>298</v>
      </c>
      <c r="D169" s="67" t="s">
        <v>308</v>
      </c>
      <c r="E169" s="28">
        <v>1</v>
      </c>
      <c r="F169" s="24"/>
      <c r="G169" s="24">
        <v>2</v>
      </c>
      <c r="H169" s="24">
        <f t="shared" ref="H169" si="33">SUM(E169*G169)</f>
        <v>2</v>
      </c>
      <c r="I169" s="26"/>
      <c r="J169" s="34">
        <f t="shared" si="31"/>
        <v>0</v>
      </c>
      <c r="L169" s="19" t="s">
        <v>12</v>
      </c>
    </row>
    <row r="170" spans="2:12" x14ac:dyDescent="0.25">
      <c r="B170" s="68"/>
      <c r="C170" s="65"/>
      <c r="D170" s="74" t="s">
        <v>309</v>
      </c>
      <c r="E170" s="74"/>
      <c r="F170" s="74"/>
      <c r="G170" s="74"/>
      <c r="H170" s="74"/>
      <c r="I170" s="74"/>
      <c r="J170" s="75"/>
    </row>
  </sheetData>
  <mergeCells count="16">
    <mergeCell ref="D1:L1"/>
    <mergeCell ref="G3:H3"/>
    <mergeCell ref="I3:J3"/>
    <mergeCell ref="G4:H4"/>
    <mergeCell ref="I4:J4"/>
    <mergeCell ref="B156:J156"/>
    <mergeCell ref="D170:J170"/>
    <mergeCell ref="D161:J161"/>
    <mergeCell ref="D159:J159"/>
    <mergeCell ref="G5:H5"/>
    <mergeCell ref="I5:J5"/>
    <mergeCell ref="B79:J79"/>
    <mergeCell ref="B10:J10"/>
    <mergeCell ref="B8:H8"/>
    <mergeCell ref="I8:J8"/>
    <mergeCell ref="G7:H7"/>
  </mergeCells>
  <dataValidations count="1">
    <dataValidation type="list" allowBlank="1" showInputMessage="1" showErrorMessage="1" sqref="I8">
      <formula1>$L$8:$L$9</formula1>
    </dataValidation>
  </dataValidations>
  <pageMargins left="0.23622047244094491" right="0.23622047244094491" top="0.74803149606299213" bottom="0.31496062992125984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PL01</vt:lpstr>
      <vt:lpstr>'PL01'!Print_Area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2014-10-09T16:11:09Z</dcterms:modified>
</cp:coreProperties>
</file>